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BFC9285E-FF6C-4AD1-9902-8D1998887152}" xr6:coauthVersionLast="47" xr6:coauthVersionMax="47" xr10:uidLastSave="{00000000-0000-0000-0000-000000000000}"/>
  <bookViews>
    <workbookView xWindow="-120" yWindow="-120" windowWidth="20730" windowHeight="11160" tabRatio="886" activeTab="1" xr2:uid="{00000000-000D-0000-FFFF-FFFF00000000}"/>
  </bookViews>
  <sheets>
    <sheet name="แบบรายงานคืนเงิน" sheetId="4" r:id="rId1"/>
    <sheet name="แบบรายงานส่งคืน อปท." sheetId="3" r:id="rId2"/>
  </sheets>
  <definedNames>
    <definedName name="_xlnm._FilterDatabase" localSheetId="0" hidden="1">แบบรายงานคืนเงิน!$A$5:$N$6</definedName>
    <definedName name="_xlnm._FilterDatabase" localSheetId="1" hidden="1">'แบบรายงานส่งคืน อปท.'!$A$5:$N$218</definedName>
    <definedName name="_xlnm.Print_Area" localSheetId="0">แบบรายงานคืนเงิน!$A$1:$N$15</definedName>
    <definedName name="_xlnm.Print_Area" localSheetId="1">'แบบรายงานส่งคืน อปท.'!$A$1:$N$227</definedName>
    <definedName name="_xlnm.Print_Titles" localSheetId="0">แบบรายงานคืนเงิน!$2:$5</definedName>
    <definedName name="_xlnm.Print_Titles" localSheetId="1">'แบบรายงานส่งคืน อปท.'!$2:$5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 i="3" l="1"/>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M7" i="4"/>
  <c r="K7" i="4"/>
  <c r="J7" i="4"/>
  <c r="H7" i="4"/>
  <c r="G7" i="4"/>
  <c r="G219" i="3"/>
  <c r="M219" i="3"/>
  <c r="L180" i="3"/>
  <c r="L168" i="3"/>
  <c r="L76" i="3"/>
  <c r="L49" i="3"/>
  <c r="L22" i="3"/>
  <c r="L70" i="3"/>
  <c r="L144" i="3"/>
  <c r="L95" i="3"/>
  <c r="L69" i="3"/>
  <c r="L26" i="3"/>
  <c r="L19" i="3"/>
  <c r="L17" i="3"/>
  <c r="L216" i="3"/>
  <c r="L212" i="3"/>
  <c r="L209" i="3"/>
  <c r="L195" i="3"/>
  <c r="L194" i="3"/>
  <c r="L150" i="3"/>
  <c r="L149" i="3"/>
  <c r="L148" i="3"/>
  <c r="L104" i="3"/>
  <c r="L75" i="3"/>
  <c r="L74" i="3"/>
  <c r="L48" i="3"/>
  <c r="L39" i="3"/>
  <c r="L38" i="3"/>
  <c r="L14" i="3"/>
  <c r="L177" i="3"/>
  <c r="L140" i="3"/>
  <c r="L28" i="3"/>
  <c r="L210" i="3"/>
  <c r="L191" i="3"/>
  <c r="L93" i="3"/>
  <c r="L218" i="3"/>
  <c r="L217" i="3"/>
  <c r="L215" i="3"/>
  <c r="L214" i="3"/>
  <c r="L213" i="3"/>
  <c r="L211" i="3"/>
  <c r="L208" i="3"/>
  <c r="L207" i="3"/>
  <c r="L206" i="3"/>
  <c r="L205" i="3"/>
  <c r="L204" i="3"/>
  <c r="L203" i="3"/>
  <c r="L202" i="3"/>
  <c r="L201" i="3"/>
  <c r="L200" i="3"/>
  <c r="L199" i="3"/>
  <c r="L198" i="3"/>
  <c r="L197" i="3"/>
  <c r="L196" i="3"/>
  <c r="L193" i="3"/>
  <c r="L192" i="3"/>
  <c r="L190" i="3"/>
  <c r="L188" i="3"/>
  <c r="L187" i="3"/>
  <c r="L186" i="3"/>
  <c r="L185" i="3"/>
  <c r="L184" i="3"/>
  <c r="L183" i="3"/>
  <c r="L182" i="3"/>
  <c r="L181" i="3"/>
  <c r="L179" i="3"/>
  <c r="L178" i="3"/>
  <c r="L176" i="3"/>
  <c r="L175" i="3"/>
  <c r="L173" i="3"/>
  <c r="L172" i="3"/>
  <c r="L171" i="3"/>
  <c r="L170" i="3"/>
  <c r="L169" i="3"/>
  <c r="L167" i="3"/>
  <c r="L166" i="3"/>
  <c r="L165" i="3"/>
  <c r="L164" i="3"/>
  <c r="L163" i="3"/>
  <c r="L162" i="3"/>
  <c r="L161" i="3"/>
  <c r="L160" i="3"/>
  <c r="L159" i="3"/>
  <c r="L158" i="3"/>
  <c r="L157" i="3"/>
  <c r="L156" i="3"/>
  <c r="L154" i="3"/>
  <c r="L153" i="3"/>
  <c r="L152" i="3"/>
  <c r="L151" i="3"/>
  <c r="L147" i="3"/>
  <c r="L146" i="3"/>
  <c r="L145" i="3"/>
  <c r="L143" i="3"/>
  <c r="L142" i="3"/>
  <c r="L141" i="3"/>
  <c r="L139" i="3"/>
  <c r="L138" i="3"/>
  <c r="L137" i="3"/>
  <c r="L136" i="3"/>
  <c r="L135" i="3"/>
  <c r="L134" i="3"/>
  <c r="L133" i="3"/>
  <c r="L132" i="3"/>
  <c r="L131" i="3"/>
  <c r="L130" i="3"/>
  <c r="L129" i="3"/>
  <c r="L128" i="3"/>
  <c r="L127" i="3"/>
  <c r="L126" i="3"/>
  <c r="L125" i="3"/>
  <c r="L124" i="3"/>
  <c r="L123" i="3"/>
  <c r="L122" i="3"/>
  <c r="L121" i="3"/>
  <c r="L120" i="3"/>
  <c r="L119" i="3"/>
  <c r="L118" i="3"/>
  <c r="L117" i="3"/>
  <c r="L116" i="3"/>
  <c r="L115" i="3"/>
  <c r="L114" i="3"/>
  <c r="L113" i="3"/>
  <c r="L112" i="3"/>
  <c r="L111" i="3"/>
  <c r="L110" i="3"/>
  <c r="L108" i="3"/>
  <c r="L107" i="3"/>
  <c r="L106" i="3"/>
  <c r="L105" i="3"/>
  <c r="L103" i="3"/>
  <c r="L101" i="3"/>
  <c r="L100" i="3"/>
  <c r="L99" i="3"/>
  <c r="L98" i="3"/>
  <c r="L97" i="3"/>
  <c r="L96" i="3"/>
  <c r="L94" i="3"/>
  <c r="L92" i="3"/>
  <c r="L91" i="3"/>
  <c r="L90" i="3"/>
  <c r="L89" i="3"/>
  <c r="L88" i="3"/>
  <c r="L87" i="3"/>
  <c r="L86" i="3"/>
  <c r="L85" i="3"/>
  <c r="L84" i="3"/>
  <c r="L83" i="3"/>
  <c r="L82" i="3"/>
  <c r="L81" i="3"/>
  <c r="L80" i="3"/>
  <c r="L79" i="3"/>
  <c r="L78" i="3"/>
  <c r="L77" i="3"/>
  <c r="L73" i="3"/>
  <c r="L72" i="3"/>
  <c r="L71" i="3"/>
  <c r="L68" i="3"/>
  <c r="L67" i="3"/>
  <c r="L66" i="3"/>
  <c r="L65" i="3"/>
  <c r="L64" i="3"/>
  <c r="L63" i="3"/>
  <c r="L62" i="3"/>
  <c r="L61" i="3"/>
  <c r="L60" i="3"/>
  <c r="L59" i="3"/>
  <c r="L58" i="3"/>
  <c r="L57" i="3"/>
  <c r="L56" i="3"/>
  <c r="L54" i="3"/>
  <c r="L53" i="3"/>
  <c r="L52" i="3"/>
  <c r="L51" i="3"/>
  <c r="L50" i="3"/>
  <c r="L47" i="3"/>
  <c r="L46" i="3"/>
  <c r="L45" i="3"/>
  <c r="L44" i="3"/>
  <c r="L43" i="3"/>
  <c r="L42" i="3"/>
  <c r="L41" i="3"/>
  <c r="L40" i="3"/>
  <c r="L37" i="3"/>
  <c r="L36" i="3"/>
  <c r="L35" i="3"/>
  <c r="L33" i="3"/>
  <c r="L32" i="3"/>
  <c r="L31" i="3"/>
  <c r="L30" i="3"/>
  <c r="L29" i="3"/>
  <c r="L27" i="3"/>
  <c r="L25" i="3"/>
  <c r="L24" i="3"/>
  <c r="L21" i="3"/>
  <c r="L18" i="3"/>
  <c r="L16" i="3"/>
  <c r="L13" i="3"/>
  <c r="L12" i="3"/>
  <c r="L11" i="3"/>
  <c r="L10" i="3"/>
  <c r="L9" i="3"/>
  <c r="L8" i="3"/>
  <c r="L7" i="3"/>
  <c r="L6" i="3"/>
  <c r="L189" i="3"/>
  <c r="L155" i="3"/>
  <c r="L109" i="3"/>
  <c r="L102" i="3"/>
  <c r="L55" i="3"/>
  <c r="L34" i="3"/>
  <c r="L23" i="3"/>
  <c r="L20" i="3"/>
  <c r="L15" i="3"/>
  <c r="L174" i="3"/>
  <c r="A7" i="3"/>
  <c r="A6" i="3"/>
  <c r="I180" i="3"/>
  <c r="I168" i="3"/>
  <c r="I76" i="3"/>
  <c r="I49" i="3"/>
  <c r="I22" i="3"/>
  <c r="I70" i="3"/>
  <c r="I144" i="3"/>
  <c r="I95" i="3"/>
  <c r="I26" i="3"/>
  <c r="I19" i="3"/>
  <c r="I17" i="3"/>
  <c r="I216" i="3"/>
  <c r="I212" i="3"/>
  <c r="I209" i="3"/>
  <c r="I195" i="3"/>
  <c r="I150" i="3"/>
  <c r="I149" i="3"/>
  <c r="I148" i="3"/>
  <c r="I104" i="3"/>
  <c r="I75" i="3"/>
  <c r="I74" i="3"/>
  <c r="I48" i="3"/>
  <c r="I38" i="3"/>
  <c r="I14" i="3"/>
  <c r="I177" i="3"/>
  <c r="I140" i="3"/>
  <c r="I28" i="3"/>
  <c r="I210" i="3"/>
  <c r="I191" i="3"/>
  <c r="I218" i="3"/>
  <c r="I217" i="3"/>
  <c r="I215" i="3"/>
  <c r="I214" i="3"/>
  <c r="I213" i="3"/>
  <c r="I211" i="3"/>
  <c r="I208" i="3"/>
  <c r="I206" i="3"/>
  <c r="I205" i="3"/>
  <c r="I204" i="3"/>
  <c r="I203" i="3"/>
  <c r="I202" i="3"/>
  <c r="I201" i="3"/>
  <c r="I200" i="3"/>
  <c r="I198" i="3"/>
  <c r="I197" i="3"/>
  <c r="I196" i="3"/>
  <c r="I193" i="3"/>
  <c r="I192" i="3"/>
  <c r="I190" i="3"/>
  <c r="I188" i="3"/>
  <c r="I186" i="3"/>
  <c r="I185" i="3"/>
  <c r="I184" i="3"/>
  <c r="I183" i="3"/>
  <c r="I182" i="3"/>
  <c r="I181" i="3"/>
  <c r="I179" i="3"/>
  <c r="I178" i="3"/>
  <c r="I176" i="3"/>
  <c r="I175" i="3"/>
  <c r="I173" i="3"/>
  <c r="I172" i="3"/>
  <c r="I171" i="3"/>
  <c r="I170" i="3"/>
  <c r="I169" i="3"/>
  <c r="I166" i="3"/>
  <c r="I165" i="3"/>
  <c r="I164" i="3"/>
  <c r="I163" i="3"/>
  <c r="I162" i="3"/>
  <c r="I161" i="3"/>
  <c r="I160" i="3"/>
  <c r="I158" i="3"/>
  <c r="I157" i="3"/>
  <c r="I156" i="3"/>
  <c r="I154" i="3"/>
  <c r="I153" i="3"/>
  <c r="I152" i="3"/>
  <c r="I151" i="3"/>
  <c r="I146" i="3"/>
  <c r="I145" i="3"/>
  <c r="I143" i="3"/>
  <c r="I142" i="3"/>
  <c r="I141" i="3"/>
  <c r="I139" i="3"/>
  <c r="I138" i="3"/>
  <c r="I136" i="3"/>
  <c r="I135" i="3"/>
  <c r="I134" i="3"/>
  <c r="I133" i="3"/>
  <c r="I132" i="3"/>
  <c r="I131" i="3"/>
  <c r="I130" i="3"/>
  <c r="I128" i="3"/>
  <c r="I127" i="3"/>
  <c r="I126" i="3"/>
  <c r="I125" i="3"/>
  <c r="I124" i="3"/>
  <c r="I123" i="3"/>
  <c r="I122" i="3"/>
  <c r="I120" i="3"/>
  <c r="I119" i="3"/>
  <c r="I118" i="3"/>
  <c r="I117" i="3"/>
  <c r="I116" i="3"/>
  <c r="I114" i="3"/>
  <c r="I113" i="3"/>
  <c r="I112" i="3"/>
  <c r="I111" i="3"/>
  <c r="I110" i="3"/>
  <c r="I108" i="3"/>
  <c r="I107" i="3"/>
  <c r="I106" i="3"/>
  <c r="I105" i="3"/>
  <c r="I103" i="3"/>
  <c r="I101" i="3"/>
  <c r="I100" i="3"/>
  <c r="I99" i="3"/>
  <c r="I98" i="3"/>
  <c r="I96" i="3"/>
  <c r="I94" i="3"/>
  <c r="I92" i="3"/>
  <c r="I91" i="3"/>
  <c r="I90" i="3"/>
  <c r="I89" i="3"/>
  <c r="I88" i="3"/>
  <c r="I86" i="3"/>
  <c r="I85" i="3"/>
  <c r="I84" i="3"/>
  <c r="I83" i="3"/>
  <c r="I82" i="3"/>
  <c r="I81" i="3"/>
  <c r="I80" i="3"/>
  <c r="I78" i="3"/>
  <c r="I77" i="3"/>
  <c r="I73" i="3"/>
  <c r="I72" i="3"/>
  <c r="I71" i="3"/>
  <c r="I68" i="3"/>
  <c r="I67" i="3"/>
  <c r="I65" i="3"/>
  <c r="I64" i="3"/>
  <c r="I63" i="3"/>
  <c r="I62" i="3"/>
  <c r="I61" i="3"/>
  <c r="I60" i="3"/>
  <c r="I59" i="3"/>
  <c r="I57" i="3"/>
  <c r="I56" i="3"/>
  <c r="I54" i="3"/>
  <c r="I53" i="3"/>
  <c r="I52" i="3"/>
  <c r="I51" i="3"/>
  <c r="I50" i="3"/>
  <c r="I46" i="3"/>
  <c r="I45" i="3"/>
  <c r="I44" i="3"/>
  <c r="I43" i="3"/>
  <c r="I42" i="3"/>
  <c r="I40" i="3"/>
  <c r="I37" i="3"/>
  <c r="I36" i="3"/>
  <c r="I35" i="3"/>
  <c r="I33" i="3"/>
  <c r="I32" i="3"/>
  <c r="I31" i="3"/>
  <c r="I30" i="3"/>
  <c r="I29" i="3"/>
  <c r="I27" i="3"/>
  <c r="I25" i="3"/>
  <c r="I24" i="3"/>
  <c r="I21" i="3"/>
  <c r="I18" i="3"/>
  <c r="I13" i="3"/>
  <c r="I12" i="3"/>
  <c r="I11" i="3"/>
  <c r="I10" i="3"/>
  <c r="I9" i="3"/>
  <c r="I8" i="3"/>
  <c r="I7" i="3"/>
  <c r="I189" i="3"/>
  <c r="I155" i="3"/>
  <c r="I109" i="3"/>
  <c r="I102" i="3"/>
  <c r="I55" i="3"/>
  <c r="I34" i="3"/>
  <c r="I23" i="3"/>
  <c r="I15" i="3"/>
  <c r="I174" i="3"/>
  <c r="I7" i="4" l="1"/>
  <c r="L7" i="4"/>
  <c r="K219" i="3"/>
  <c r="J219" i="3"/>
  <c r="H219" i="3"/>
  <c r="I69" i="3"/>
  <c r="I159" i="3"/>
  <c r="I194" i="3"/>
  <c r="I20" i="3"/>
  <c r="I79" i="3"/>
  <c r="I147" i="3"/>
  <c r="I39" i="3"/>
  <c r="I87" i="3"/>
  <c r="I66" i="3"/>
  <c r="I137" i="3"/>
  <c r="I93" i="3"/>
  <c r="I6" i="3"/>
  <c r="I58" i="3"/>
  <c r="I129" i="3"/>
  <c r="I207" i="3"/>
  <c r="I16" i="3"/>
  <c r="I167" i="3"/>
  <c r="I121" i="3"/>
  <c r="I97" i="3"/>
  <c r="I47" i="3"/>
  <c r="I199" i="3"/>
  <c r="I41" i="3"/>
  <c r="I115" i="3"/>
  <c r="I187" i="3"/>
  <c r="L219" i="3" l="1"/>
  <c r="I219" i="3"/>
</calcChain>
</file>

<file path=xl/sharedStrings.xml><?xml version="1.0" encoding="utf-8"?>
<sst xmlns="http://schemas.openxmlformats.org/spreadsheetml/2006/main" count="1121" uniqueCount="637">
  <si>
    <t>อำเภอ</t>
  </si>
  <si>
    <t>อปท.</t>
  </si>
  <si>
    <t>จังหวัด</t>
  </si>
  <si>
    <t>ลำดับ</t>
  </si>
  <si>
    <t>ผู้รายงาน</t>
  </si>
  <si>
    <t>รวม</t>
  </si>
  <si>
    <t>รหัสงบประมาณ
(20 หลัก)</t>
  </si>
  <si>
    <t>งบประมาณ
ที่ขอส่งคืน</t>
  </si>
  <si>
    <t>รายการงบประมาณ</t>
  </si>
  <si>
    <t>งบประมาณ
จัดสรร
(1)</t>
  </si>
  <si>
    <t>เงินเหลือจ่าย
(3) = (2) - (1)</t>
  </si>
  <si>
    <t>ลงชื่อ</t>
  </si>
  <si>
    <t>(...........................................................................)</t>
  </si>
  <si>
    <t xml:space="preserve">       ลงชื่อ                                                     ผู้ตรวจสอบ</t>
  </si>
  <si>
    <t xml:space="preserve">           ลงชื่อ                                               ผู้รับรอง</t>
  </si>
  <si>
    <t xml:space="preserve">            (.........................................................................)</t>
  </si>
  <si>
    <t>ลงนามสัญญา
(2)</t>
  </si>
  <si>
    <t>แบบรายงานการส่งคืนงบประมาณเงินอุดหนุนเฉพาะกิจประจำปีงบประมาณ พ.ศ. 2567 งบเงินอุดหนุนที่จัดสรรให้แก่องค์กรปกครองส่วนท้องถิ่น (เทศบาลตำบลและองค์การบริหารส่วนตำบล)</t>
  </si>
  <si>
    <t>คำชี้แจงและเหตุผล
กรณีที่ไม่สามารถ
ส่งคืนงบประมาณได้</t>
  </si>
  <si>
    <t>15008370001004201668</t>
  </si>
  <si>
    <t>15008370001004201384</t>
  </si>
  <si>
    <t>15008370001004201315</t>
  </si>
  <si>
    <t>15008370001004201160</t>
  </si>
  <si>
    <t>15008370001004201316</t>
  </si>
  <si>
    <t>15008370001004201161</t>
  </si>
  <si>
    <t>15008370001004201162</t>
  </si>
  <si>
    <t>15008370001004201163</t>
  </si>
  <si>
    <t>15008370001004201164</t>
  </si>
  <si>
    <t>15008370001004201165</t>
  </si>
  <si>
    <t>15008370001004205501</t>
  </si>
  <si>
    <t>15008370001004205502</t>
  </si>
  <si>
    <t>15008370001004205503</t>
  </si>
  <si>
    <t>15008370001004205504</t>
  </si>
  <si>
    <t>15008370001004205505</t>
  </si>
  <si>
    <t>15008370001004205506</t>
  </si>
  <si>
    <t>15008370001004205507</t>
  </si>
  <si>
    <t>15008370001004205508</t>
  </si>
  <si>
    <t>15008370001004205509</t>
  </si>
  <si>
    <t>15008370001004205511</t>
  </si>
  <si>
    <t>15008370001004205512</t>
  </si>
  <si>
    <t>15008370001004205513</t>
  </si>
  <si>
    <t>15008370001004205514</t>
  </si>
  <si>
    <t>15008370001004205515</t>
  </si>
  <si>
    <t>15008370001004205516</t>
  </si>
  <si>
    <t>15008370001004205517</t>
  </si>
  <si>
    <t>15008370001004205518</t>
  </si>
  <si>
    <t>15008370001004205519</t>
  </si>
  <si>
    <t>15008370001004205520</t>
  </si>
  <si>
    <t>15008370001004205521</t>
  </si>
  <si>
    <t>15008370001004205522</t>
  </si>
  <si>
    <t>15008370001004205523</t>
  </si>
  <si>
    <t>15008370001004205524</t>
  </si>
  <si>
    <t>15008370001004205525</t>
  </si>
  <si>
    <t>15008370001004205526</t>
  </si>
  <si>
    <t>15008370001004205528</t>
  </si>
  <si>
    <t>15008370001004205529</t>
  </si>
  <si>
    <t>15008370001004205531</t>
  </si>
  <si>
    <t>15008370001004205532</t>
  </si>
  <si>
    <t>15008370001004205533</t>
  </si>
  <si>
    <t>15008370001004205534</t>
  </si>
  <si>
    <t>15008370001004205535</t>
  </si>
  <si>
    <t>15008370001004205536</t>
  </si>
  <si>
    <t>15008370001004205537</t>
  </si>
  <si>
    <t>15008370001004205538</t>
  </si>
  <si>
    <t>15008370001004205539</t>
  </si>
  <si>
    <t>15008370001004205540</t>
  </si>
  <si>
    <t>15008370001004205541</t>
  </si>
  <si>
    <t>15008370001004205542</t>
  </si>
  <si>
    <t>15008370001004205543</t>
  </si>
  <si>
    <t>15008370001004205544</t>
  </si>
  <si>
    <t>15008370001004205545</t>
  </si>
  <si>
    <t>15008370001004205546</t>
  </si>
  <si>
    <t>15008370001004205547</t>
  </si>
  <si>
    <t>15008370001004205548</t>
  </si>
  <si>
    <t>15008370001004205549</t>
  </si>
  <si>
    <t>15008370001004205550</t>
  </si>
  <si>
    <t>15008370001004205551</t>
  </si>
  <si>
    <t>15008370001004205552</t>
  </si>
  <si>
    <t>15008370001004205553</t>
  </si>
  <si>
    <t>15008370001004205554</t>
  </si>
  <si>
    <t>15008370001004205555</t>
  </si>
  <si>
    <t>15008370001004205557</t>
  </si>
  <si>
    <t>15008370001004205558</t>
  </si>
  <si>
    <t>15008370001004205559</t>
  </si>
  <si>
    <t>15008370001004205560</t>
  </si>
  <si>
    <t>15008370001004205561</t>
  </si>
  <si>
    <t>15008370001004205562</t>
  </si>
  <si>
    <t>15008370001004205563</t>
  </si>
  <si>
    <t>15008370001004205564</t>
  </si>
  <si>
    <t>15008370001004205565</t>
  </si>
  <si>
    <t>15008370001004205567</t>
  </si>
  <si>
    <t>15008370001004205568</t>
  </si>
  <si>
    <t>15008370001004205569</t>
  </si>
  <si>
    <t>15008370001004205570</t>
  </si>
  <si>
    <t>15008370001004205571</t>
  </si>
  <si>
    <t>15008370001004205572</t>
  </si>
  <si>
    <t>15008370001004205573</t>
  </si>
  <si>
    <t>15008370001004205574</t>
  </si>
  <si>
    <t>15008370001004205575</t>
  </si>
  <si>
    <t>15008370001004205576</t>
  </si>
  <si>
    <t>15008370001004205578</t>
  </si>
  <si>
    <t>15008370001004205579</t>
  </si>
  <si>
    <t>15008370001004205580</t>
  </si>
  <si>
    <t>15008370001004205581</t>
  </si>
  <si>
    <t>15008370001004205582</t>
  </si>
  <si>
    <t>15008370001004205583</t>
  </si>
  <si>
    <t>15008370001004205584</t>
  </si>
  <si>
    <t>15008370001004205585</t>
  </si>
  <si>
    <t>15008370001004205586</t>
  </si>
  <si>
    <t>15008370001004205587</t>
  </si>
  <si>
    <t>15008370001004205588</t>
  </si>
  <si>
    <t>15008370001004205589</t>
  </si>
  <si>
    <t>15008370001004205590</t>
  </si>
  <si>
    <t>15008370001004205591</t>
  </si>
  <si>
    <t>15008370001004205593</t>
  </si>
  <si>
    <t>15008370001004205594</t>
  </si>
  <si>
    <t>15008370001004205595</t>
  </si>
  <si>
    <t>15008370001004205596</t>
  </si>
  <si>
    <t>15008370001004205598</t>
  </si>
  <si>
    <t>15008370001004205599</t>
  </si>
  <si>
    <t>15008370001004205600</t>
  </si>
  <si>
    <t>15008370001004205601</t>
  </si>
  <si>
    <t>15008370001004205602</t>
  </si>
  <si>
    <t>15008370001004205603</t>
  </si>
  <si>
    <t>15008370001004205604</t>
  </si>
  <si>
    <t>15008370001004205605</t>
  </si>
  <si>
    <t>15008370001004205606</t>
  </si>
  <si>
    <t>15008370001004205607</t>
  </si>
  <si>
    <t>15008370001004205608</t>
  </si>
  <si>
    <t>15008370001004205609</t>
  </si>
  <si>
    <t>15008370001004205610</t>
  </si>
  <si>
    <t>15008370001004205611</t>
  </si>
  <si>
    <t>15008370001004205612</t>
  </si>
  <si>
    <t>15008370001004205613</t>
  </si>
  <si>
    <t>15008370001004205614</t>
  </si>
  <si>
    <t>15008370001004205615</t>
  </si>
  <si>
    <t>15008370001004205616</t>
  </si>
  <si>
    <t>15008370001004205617</t>
  </si>
  <si>
    <t>15008370001004205618</t>
  </si>
  <si>
    <t>15008370001004205619</t>
  </si>
  <si>
    <t>15008370001004205620</t>
  </si>
  <si>
    <t>15008370001004205621</t>
  </si>
  <si>
    <t>15008370001004205622</t>
  </si>
  <si>
    <t>15008370001004205623</t>
  </si>
  <si>
    <t>15008370001004205624</t>
  </si>
  <si>
    <t>15008370001004205625</t>
  </si>
  <si>
    <t>15008370001004205626</t>
  </si>
  <si>
    <t>15008370001004205627</t>
  </si>
  <si>
    <t>15008370001004205628</t>
  </si>
  <si>
    <t>15008370001004205629</t>
  </si>
  <si>
    <t>15008370001004205630</t>
  </si>
  <si>
    <t>15008370001004205631</t>
  </si>
  <si>
    <t>15008370001004205632</t>
  </si>
  <si>
    <t>15008370001004205633</t>
  </si>
  <si>
    <t>15008370001004205634</t>
  </si>
  <si>
    <t>15008370001004205635</t>
  </si>
  <si>
    <t>15008370001004205636</t>
  </si>
  <si>
    <t>15008370001004205637</t>
  </si>
  <si>
    <t>15008370001004205638</t>
  </si>
  <si>
    <t>15008370001004205639</t>
  </si>
  <si>
    <t>15008370001004205640</t>
  </si>
  <si>
    <t>15008370001004205641</t>
  </si>
  <si>
    <t>15008370001004205642</t>
  </si>
  <si>
    <t>15008370001004205643</t>
  </si>
  <si>
    <t>15008370001004205644</t>
  </si>
  <si>
    <t>15008370001004205645</t>
  </si>
  <si>
    <t>15008370001004205646</t>
  </si>
  <si>
    <t>15008370001004205648</t>
  </si>
  <si>
    <t>15008370001004205649</t>
  </si>
  <si>
    <t>15008370001004205650</t>
  </si>
  <si>
    <t>15008370001004205651</t>
  </si>
  <si>
    <t>15008370001004205652</t>
  </si>
  <si>
    <t>15008370001004205653</t>
  </si>
  <si>
    <t>15008370001004205654</t>
  </si>
  <si>
    <t>15008370001004205655</t>
  </si>
  <si>
    <t>15008370001004205656</t>
  </si>
  <si>
    <t>15008370001004205657</t>
  </si>
  <si>
    <t>15008370001004205658</t>
  </si>
  <si>
    <t>15008370001004205659</t>
  </si>
  <si>
    <t>15008370001004205660</t>
  </si>
  <si>
    <t>15008370001004205661</t>
  </si>
  <si>
    <t>15008370001004205662</t>
  </si>
  <si>
    <t>15008370001004205663</t>
  </si>
  <si>
    <t>15008370001004205664</t>
  </si>
  <si>
    <t>15008370001004205665</t>
  </si>
  <si>
    <t>15008370001004205666</t>
  </si>
  <si>
    <t>15008370001004205667</t>
  </si>
  <si>
    <t>15008370001004205668</t>
  </si>
  <si>
    <t>15008370001004205669</t>
  </si>
  <si>
    <t>15008370001004205670</t>
  </si>
  <si>
    <t>15008370001004205671</t>
  </si>
  <si>
    <t>15008370001004205672</t>
  </si>
  <si>
    <t>15008370001004205673</t>
  </si>
  <si>
    <t>15008370001004205674</t>
  </si>
  <si>
    <t>15008370001004205675</t>
  </si>
  <si>
    <t>15008370001004205676</t>
  </si>
  <si>
    <t>15008370001004205677</t>
  </si>
  <si>
    <t>15008370001004205678</t>
  </si>
  <si>
    <t>15008370001004205679</t>
  </si>
  <si>
    <t>15008370001004201817</t>
  </si>
  <si>
    <t>15008370001004201818</t>
  </si>
  <si>
    <t>15008370001004201819</t>
  </si>
  <si>
    <t>15008370001004200279</t>
  </si>
  <si>
    <t>15008370001004200280</t>
  </si>
  <si>
    <t>1500837000100420A567</t>
  </si>
  <si>
    <t>15008370001004202422</t>
  </si>
  <si>
    <t>15008370001004202419</t>
  </si>
  <si>
    <t>15008370001004202425</t>
  </si>
  <si>
    <t>15008370001004202417</t>
  </si>
  <si>
    <t>15008370001004202429</t>
  </si>
  <si>
    <t>15008370001004202432</t>
  </si>
  <si>
    <t>15008370001004202433</t>
  </si>
  <si>
    <t>15008370001004202426</t>
  </si>
  <si>
    <t>15008370001004202428</t>
  </si>
  <si>
    <t>15008370001004202431</t>
  </si>
  <si>
    <t>15008370001004202427</t>
  </si>
  <si>
    <t>15008370001004202430</t>
  </si>
  <si>
    <t>15008370001004202420</t>
  </si>
  <si>
    <t>15008370001004202421</t>
  </si>
  <si>
    <t>15008370001004202418</t>
  </si>
  <si>
    <t>15008370001004201470</t>
  </si>
  <si>
    <t>15008370001004201471</t>
  </si>
  <si>
    <t>15008370001004201611</t>
  </si>
  <si>
    <t>15008370001004201472</t>
  </si>
  <si>
    <t>15008370001004201473</t>
  </si>
  <si>
    <t>15008370001004203263</t>
  </si>
  <si>
    <t>15008370001004200430</t>
  </si>
  <si>
    <t>15008370001004200192</t>
  </si>
  <si>
    <t>15008370001004200091</t>
  </si>
  <si>
    <t>15008370001004200226</t>
  </si>
  <si>
    <t>15008370001004200199</t>
  </si>
  <si>
    <t>15008370001004200200</t>
  </si>
  <si>
    <t>ครุภัณฑ์ทางการศึกษา (ห้องเรียนอัจฉริยะสำหรับโรงเรียนในสังกัดองค์กรปกครองส่วนท้องถิ่น) โรงเรียนสาธิตเทศบาลตำบลหินตก เทศบาลตำบลหินตก อำเภอร่อนพิบูลย์ จังหวัดนครศรีธรรมราช</t>
  </si>
  <si>
    <t>รถบรรทุกขยะ ขนาด 6 ตัน 6 ล้อ ปริมาตรกระบอกสูบไม่ต่ำกว่า 6,000 ซีซี หรือกำลังเครื่องยนต์สูงสุดไม่ต่ำกว่า 170 กิโลวัตต์ แบบอัดท้าย เทศบาลตำบลจันดี อำเภอฉวาง จังหวัดนครศรีธรรมราช</t>
  </si>
  <si>
    <t>รถบรรทุกขยะ ขนาด 6 ตัน 6 ล้อ ปริมาตรกระบอกสูบไม่ต่ำกว่า 6,000 ซีซี หรือกำลังเครื่องยนต์สูงสุดไม่ต่ำกว่า 170 กิโลวัตต์ แบบอัดท้าย เทศบาลตำบลไม้เรียง อำเภอฉวาง จังหวัดนครศรีธรรมราช</t>
  </si>
  <si>
    <t>รถบรรทุกขยะ ขนาด 6 ตัน 6 ล้อ ปริมาตรกระบอกสูบไม่ต่ำกว่า 6,000 ซีซี หรือกำลังเครื่องยนต์สูงสุดไม่ต่ำกว่า 170 กิโลวัตต์ แบบอัดท้าย องค์การบริหารส่วนตำบลนากะชะ อำเภอฉวาง จังหวัดนครศรีธรรมราช</t>
  </si>
  <si>
    <t>รถบรรทุกขยะ ขนาด 6 ตัน 6 ล้อ ปริมาตรกระบอกสูบไม่ต่ำกว่า 6,000 ซีซี หรือกำลังเครื่องยนต์สูงสุดไม่ต่ำกว่า 170 กิโลวัตต์ แบบอัดท้าย องค์การบริหารส่วนตำบลสวนหลวง อำเภอเฉลิมพระเกียรติ จังหวัดนครศรีธรรมราช</t>
  </si>
  <si>
    <t>รถบรรทุกขยะ ขนาด 6 ตัน 6 ล้อ ปริมาตรกระบอกสูบไม่ต่ำกว่า 6,000 ซีซี หรือกำลังเครื่องยนต์สูงสุดไม่ต่ำกว่า 170 กิโลวัตต์ แบบอัดท้าย เทศบาลตำบลเชียรใหญ่ อำเภอเชียรใหญ่ จังหวัดนครศรีธรรมราช</t>
  </si>
  <si>
    <t>รถบรรทุกขยะ ขนาด 6 ตัน 6 ล้อ ปริมาตรกระบอกสูบไม่ต่ำกว่า 6,000 ซีซี หรือกำลังเครื่องยนต์สูงสุดไม่ต่ำกว่า 170 กิโลวัตต์ แบบอัดท้าย เทศบาลตำบลนาเหรง อำเภอนบพิตำ จังหวัดนครศรีธรรมราช</t>
  </si>
  <si>
    <t>รถบรรทุกขยะ ขนาด 6 ตัน 6 ล้อ ปริมาตรกระบอกสูบไม่ต่ำกว่า 6,000 ซีซี หรือกำลังเครื่องยนต์สูงสุดไม่ต่ำกว่า 170 กิโลวัตต์ แบบอัดท้าย องค์การบริหารส่วนตำบลแก้วแสน อำเภอนาบอน จังหวัดนครศรีธรรมราช</t>
  </si>
  <si>
    <t>รถบรรทุกขยะ ขนาด 6 ตัน 6 ล้อ ปริมาตรกระบอกสูบไม่ต่ำกว่า 6,000 ซีซี หรือกำลังเครื่องยนต์สูงสุดไม่ต่ำกว่า 170 กิโลวัตต์ แบบอัดท้าย เทศบาลตำบลท่าแพ อำเภอเมืองนครศรีธรรมราช จังหวัดนครศรีธรรมราช</t>
  </si>
  <si>
    <t>รถบรรทุกขยะ ขนาด 6 ตัน 6 ล้อ ปริมาตรกระบอกสูบไม่ต่ำกว่า 6,000 ซีซี หรือกำลังเครื่องยนต์สูงสุดไม่ต่ำกว่า 170 กิโลวัตต์ แบบอัดท้าย องค์การบริหารส่วนตำบลท่าดี อำเภอลานสกา จังหวัดนครศรีธรรมราช</t>
  </si>
  <si>
    <t xml:space="preserve">ก่อสร้างถนนคอนกรีตเสริมเหล็ก รหัสทางหลวงท้องถิ่น นศ.ถ. 32-005 สายวัดเขา - หมอเล็ก หมู่ที่ 10 - 11 บ้านนาคลอง - บ้านวัดใน ตำบลขนอม กว้าง 4.00 เมตร ยาว 1,100 เมตร หนา 0.15 เมตร หรือพื้นที่รวมกันที่ไม่น้อยกว่า 4,400 ตารางเมตร พร้อมไหล่ทางข้างละ 0.30 เมตร เทศบาลตำบลอ่าวขนอม อำเภอขนอม จังหวัดนครศรีธรรมราช </t>
  </si>
  <si>
    <t>ก่อสร้างถนนคอนกรีตเสริมเหล็ก รหัสสายทาง นศ.ถ 70-010 ซอยประชาอุทิศ 2 หมู่ที่ 2 บ้านควนทอง ตำบลควนทอง กว้าง 5.00 เมตร ยาว 1,225 เมตร หนา 0.15 เมตร หรือมีพื้นที่ไม่น้อยกว่า 6,125 ตารางเมตร องค์การบริหารส่วนตำบลควนทอง อำเภอขนอม จังหวัดนครศรีธรรมราช</t>
  </si>
  <si>
    <t>ซ่อมแซมถนนภายในตำบลหมู่ที่ 1 ตำบลควนหนองคว้า โดยขยายไหล่ทางถนนคอนกรีตเสริมเหล็ก รหัสทางหลวงท้องถิ่น นศ.ถ.72 - 001 ไสท้อน-หนองราโพธิ์ หมู่ที่ 1,2 บ้านสมควร,บ้านดอนทราย ตำบลควนหนองคว้า กว้าง 1.50 เมตร ยาว ข้างละ 2,185.00 เมตร หนา 0.15 เมตร ไหล่ทางข้างละ 1.00 เมตร หรือพื้นที่ก่อสร้างไม่น้อยกว่า 6,555.00 ตารางเมตร องค์การบริหารส่วนตำบลควนหนองคว้า อำเภอจุฬาภรณ์ จังหวัดนครศรีธรรมราช</t>
  </si>
  <si>
    <t>ก่อสร้างถนนคอนกรีตเสริมเหล็ก รหัสทางหลวงท้องถิ่น นศ.ถ.105-05 สายวัดแร่ฯ-ทับควาย หมู่ที่ 2,8 บ้านโคกแร่,บ้านควนตอ ตำบลทุ่งโพธิ์ กว้าง 4.00 เมตร ยาว 3,050 เมตร หนา 0.15 เมตร ไหล่ทางข้างละ 0.50 เมตร หรือมีพื้นที่ไม่น้อยกว่า 12,200 ตารางเมตร องค์การบริหารส่วนตำบลทุ่งโพธิ์ อำเภอจุฬาภรณ์ จังหวัดนครศรีธรรมราช</t>
  </si>
  <si>
    <t>ก่อสร้างถนนคอนกรีตเสริมเหล็ก รหัสทางหลวงท้องถิ่น นศ.ถ.125-06 สายบ้านวังฆ้อง-บ้านห้วยยวน หมู่ที่ 1,6 บ้านห้วยแก้ว ตำบลนาหมอบุญ กว้าง 5 เมตร ยาว 1,437 เมตร หนา 0.15 เมตร หรือพื้นที่ไม่น้อยกว่า 7,185 ตารางเมตร รายละเอียดตามปริมาตรงานตามแบบแปลนที่กำหนด องค์การบริหารส่วนตำบลนาหมอบุญ อำเภอจุฬาภรณ์ จังหวัดนครศรีธรรมราช</t>
  </si>
  <si>
    <t>ก่อสร้างถนนคอนกรีตเสริมเหล็ก (คสล.) รหัสทางหลวงท้องถิ่น หมายเลข นศ.ถ. 136-09 สายบ้านนายอนันต์-ตรอกจิก หมู่ที่ 4 ตำบลบ้านชะอวด ขนาดกว้าง 5.00 เมตร ยาว 1.785 กิโลเมตร หนา 0.15 เมตร (พื้นที่คอนกรีตเสริมเหล็กรวมไม่น้อยกว่า 8,925 ตารางเมตร) ไม่มีไหล่ทาง องค์การบริหารส่วนตำบลบ้านชะอวด อำเภอจุฬาภรณ์ จังหวัดนครศรีธรรมราช</t>
  </si>
  <si>
    <t>ก่อสร้างถนนคอนกรีตเสริมเหล็ก รหัสทางหลวงท้องถิ่น นศ.ถ. 167 - 27 สายหนังเขียด - บ่อนวัว หมู่ที่ 4 ตำบลสามตำบล กว้าง 4.00 เมตร ยาว 710 เมตร หนา 0.15 เมตร ไหล่ทางข้างละ 0.30 เมตร หรือมีพื้นที่คอนกรีตเสริมเหล็กไม่น้อยกว่า 2,840 ตารางเมตร รายละเอียดตามแบบแปลนที่องค์การบริหารส่วนตำบลสามตำบลกำหนด องค์การบริหารส่วนตำบลสามตำบล อำเภอจุฬาภรณ์ จังหวัดนครศรีธรรมราช</t>
  </si>
  <si>
    <t>ก่อสร้างถนนคอนกรีตเสริมเหล็ก รหัสทางหลวงท้องถิ่น นศ.ถ. 167 - 47 สายริมคลองผักชะ (ตอนล่าง) หมู่ที่ 3 ตำบลสามตำบล กว้าง 4.00 เมตร ยาว 220 เมตร หนา 0.15 เมตร ไหล่ทางข้างละ 0.50 เมตร หรือมีพื้นที่คอนกรีตเสริมเหล็กไม่น้อยกว่า 1,000 ตารางเมตร รายละเอียดตามแบบแปลนที่องค์การบริหารส่วนตำบลสามตำบลกำหนด องค์การบริหารส่วนตำบลสามตำบล อำเภอจุฬาภรณ์ จังหวัดนครศรีธรรมราช</t>
  </si>
  <si>
    <t>ปรับปรุงถนนสายนายาว รหัสทางหลวงท้องถิ่น นศ.ถ.9-0006 สายนายาว หมู่ที่ 5 ตำบลจันดี ปรับปรุงถนนสายนายาว รหัสทางหลวงท้องถิ่น นศ.ถ.9-0006 หนา 0.05 เมตร กว้าง 5.00 เมตร ยาว 1,500.00 เมตร และกว้าง 4.00 เมตร ยาว 1,320.00 เมตร หรือพื้นที่ไม่น้อยกว่า 12,780.00 ตารางเมตร เทศบาลตำบลจันดี อำเภอฉวาง จังหวัดนครศรีธรรมราช</t>
  </si>
  <si>
    <t>ก่อสร้างถนนคอนกรีตเสริมเหล็ก รหัสทางหลวงท้องถิ่น นศ.ถ. 76 - 014 สายปากน้ำ - ป้าย ว. หมู่ที่ 6 ตำบลฉวาง ขนาดกว้าง 5.00 เมตร ยาว 1,870 เมตร หนา 0.15 เมตร หรือพื้นที่ไม่น้อยกว่า 9,350 ตารางเมตร ไหล่ทางข้างละ 0.50 เมตร เทศบาลตำบลปากน้ำฉวาง อำเภอฉวาง จังหวัดนครศรีธรรมราช</t>
  </si>
  <si>
    <t>เสริมผิวจราจรแอสฟัลท์คอนกรีต สายประชาอุทิศ หมู่ที่ 8 ตำบลไม้เรียง โดยทำการเสริมผิวจราจรแอสฟัลท์ติกคอนกรีต ขนาดกว้าง 5.00 เมตร ยาว 745 เมตร หนา 0.05 เมตร หรือมีพื้นที่ลาดยางไม่น้อยกว่า 3,725 ตารางเมตร เทศบาลตำบลไม้เรียง อำเภอฉวาง จังหวัดนครศรีธรรมราช</t>
  </si>
  <si>
    <t>ก่อสร้างถนนคอนกรีตเสริมเหล็ก สายปลายเภา - ห้วยกลาง หมู่ที่ 1 บ้านปลายเภา ตำบลนาเขลียง กว้าง 5.00 เมตร ยาว 1,900 เมตร หนา 0.15 เมตร หรือมีพื้นที่ไม่น้อยกว่า 9,500 ตารางเมตร ไหล่ทางหินคลุก ข้างละ 0.50 เมตร รายละเอียดตามแบบแปลนที่องค์การบริหารส่วนตำบลนาเขลียงกำหนด องค์การบริหารส่วนตำบลนาเขลียง อำเภอฉวาง จังหวัดนครศรีธรรมราช</t>
  </si>
  <si>
    <t>ซ่อมสร้างถนนสายบ้านไสโคกเกาะ หมู่ที่ 2 - สี่แยกบ้านต้นโพธิ์ หมู่ที่ 1 รหัสทางหลวงท้องถิ่น นศ.ถ. 123-01 หมู่ที่ 2,1 บ้าน ไสโคกเกาะ,บ้านต้นโพธิ์ ตำบลนาแว ขนาดผิวจราจรกว้าง 4.00 เมตร ระยะทางยาว 3,825 เมตร ความหนา 0.05 เมตร หรือมีพื้นที่ผิวจราจรไม่น้อยกว่า 15,300 ตารางเมตร พร้อมติดตั้งป้ายประชาสัมพันธ์โครงการ จำนวน 1 ป้าย องค์การบริหารส่วนตำบลนาแว อำเภอฉวาง จังหวัดนครศรีธรรมราช</t>
  </si>
  <si>
    <t>ก่อสร้างถนนลาดยางแอสฟัลท์ติกคอนกรีต สายบ้านเศลาใต้ หมู่ที่ 2,3 รหัสสายทาง นศ.ถ 160-13 ผิวจราจรกว้าง 5.00 เมตร ยาว 1,150 เมตร หนา 0.05 เมตร หรือมีพื้นที่ผิวจราจรไม่น้อยกว่า 5,750 ตารางเมตร องค์การบริหารส่วนตำบลละอาย อำเภอฉวาง จังหวัดนครศรีธรรมราช</t>
  </si>
  <si>
    <t>ก่อสร้างถนนแอสฟัลท์ติกคอนกรีต รหัสทางหลวงท้องถิ่น นศ.ถ. 174-19 สายบ้านนายประทุม - นายประเสริฐ หมู่ที่ 1 ตำบลไสหร้า รื้อถอนถนนคอนกรีตเสริมเหล็กขนาดกว้าง 4.00 เมตร ยาว 300 เมตร ออก และทำการก่อสร้างถนนแอสฟัลท์ติกคอนกรีตขนาดผิวจราจรกว้าง 5.00 เมตร ยาว 1,540 เมตร หนา 0.05 เมตร หรือมีขนาดพื้นที่ผิวจราจรไม่น้อยกว่า 7,700 ตารางเมตร องค์การบริหารส่วนตำบลไสหร้า อำเภอฉวาง จังหวัดนครศรีธรรมราช</t>
  </si>
  <si>
    <t>ก่อสร้างถนนคอนกรีตเสริมเหล็ก รหัสทางหลวงท้องถิ่น นศ.ถ. 83-009 สายเหมืองลอย หมู่ที่ 4,2,3 ตำบลดอนตรอ กว้าง 5.00 เมตร ยาว 2,000 เมตร หนา 0.15 เมตร หรือมีพื้นที่ไม่น้อยกว่า 10,000 ตารางเมตร เทศบาลตำบลดอนตรอ อำเภอเฉลิมพระเกียรติ จังหวัดนครศรีธรรมราช</t>
  </si>
  <si>
    <t>ก่อสร้างถนนคอนกรีตเสริมเหล็กสายศาลาฝาชี - คลองราชดำริ หมู่ที่ 6 ตำบลทางพูน อำเภอเฉลิมพระเกียรติ จังหวัดนครศรีธรรมราช รหัสสายทาง นศ.ถ.15-006 กว้าง 4.00 เมตร ยาว 1,970 เมตร หนา 0.15 เมตร ไหล่ทางข้างละ 0.50 เมตร เทศบาลตำบลทางพูน อำเภอเฉลิมพระเกียรติ จังหวัดนครศรีธรรมราช</t>
  </si>
  <si>
    <t>ก่อสร้างถนนคอนกรีตเสริมเหล็ก รหัสทางหลวงท้องถิ่น นศ.ถ 80-015 สายสะพานท่มแฉ้ ถึง บ้านหนองไม้แก่น หมู่ที่ 3 บ้านคลองเตย และ หมู่ที่ 2 บ้านหนองไม้แก่น ตำบลเชียรเขา ผิวจราจรกว้าง 4.00 เมตร ระยะทาง 1,300.00 เมตร หนา 0.15 เมตร หรือพื้นที่ไม่น้อยกว่า 5,200.00 ตารางเมตร องค์การบริหารส่วนตำบลเชียรเขา อำเภอเฉลิมพระเกียรติ จังหวัดนครศรีธรรมราช</t>
  </si>
  <si>
    <t>ก่อสร้างถนนคอนกรีตเสริมเหล็ก รหัสทางหลวงท้องถิ่น นศ.ถ 80-011 สายเลียบคลองบ่อทราย หมู่ที่ 4 บ้านคลองบ่อทราย ตำบลเชียรเขา ผิวจราจรกว้าง 4.00 เมตร ระยะทาง 840.00 เมตร หนา 0.15 เมตร หรือพื้นที่ไม่น้อยกว่า 3,360.00 ตารางเมตร องค์การบริหารส่วนตำบลเชียรเขา อำเภอเฉลิมพระเกียรติ จังหวัดนครศรีธรรมราช</t>
  </si>
  <si>
    <t>ปรับปรุงถนนรหัสทางหลวงท้องถิ่น นศ.ถ. 11-016 สายศรีมาประสิทธิ์ โดยก่อสร้างผิวจราจรคอนกรีตเสริมเหล็ก กว้าง 4.60-8.60 เมตร ยาว 298.50 เมตร หนา 0.15 เมตร หรือให้ได้พื้นที่ไม่น้อยกว่า 2,636 ตารางเมตร รายละเอียดตามแบบแปลนเทศบาลตำบลชะอวด เทศบาลตำบลชะอวด อำเภอชะอวด จังหวัดนครศรีธรรมราช</t>
  </si>
  <si>
    <t>ก่อสร้างถนนคอนกรีตเสริมเหล็ก รหัสทางหลวงท้องถิ่น นศ.ถ.98-012 สายเหมืองปาป-ชลประทาน D3 หมู่ที่ 1 บ้านควนสมบูรณ์ ตำบลท่าประจะ กว้าง 4.00 เมตร ยาว 1,247 เมตร หนา 0.15 เมตร ไม่มีไหล่ทาง หรือมีพื้นที่ไม่น้อยกว่า 4,990.00 ตารางเมตร เทศบาลตำบลท่าประจะ อำเภอชะอวด จังหวัดนครศรีธรรมราช</t>
  </si>
  <si>
    <t>ก่อสร้างถนนคอนกรีตเสริมเหล็ก รหัสทางหลวงท้องถิ่น นศ.ถ.98-013 สายเหมืองปาป-นบบัวแก้ว หมู่ที่ 1 บ้านควนสมบูรณ์ ตำบลท่าประจะ กว้าง 4.00 เมตร ยาว 1,125.00 เมตร หนา 0.15 เมตร ไหล่ทางดินลูกรังกว้างข้างละ 0.20 เมตร หรือมีพื้นที่ไม่น้อยกว่า 4,500.00 ตารางเมตร เทศบาลตำบลท่าประจะ อำเภอชะอวด จังหวัดนครศรีธรรมราช</t>
  </si>
  <si>
    <t>ซ่อมสร้างถนนแอสฟัลท์ติกคอนกรีต รหัสทางหลวงท้องถิ่น นศ.ถ.50-014 สายห้วยโส - พรุบัว หมู่ที่ 8,10 บ้านควนดินแดง บ้านไสเหรียง ตำบลเกาะขันธ์ เสริมผิวจราจรแอสฟัลท์ติกคอนกรีต จำนวน 4 ช่วง พื้นที่รวมไม่น้อยกว่า 10,520.00 ตารางเมตร องค์การบริหารส่วนตำบลเกาะขันธ์ อำเภอชะอวด จังหวัดนครศรีธรรมราช</t>
  </si>
  <si>
    <t>ก่อสร้างถนนคอนกรีตเสริมเหล็ก รหัสทางหลวงท้องถิ่น นศ.ถ. 54-006 สายขอนหาด-หนองหลา หมู่ที่ 1 บ้านขอนหาด ตำบลขอนหาด กว้าง 5 เมตร ยาว 1,560 เมตร หนา 0.15 เมตร หรือมีพื้นที่ไม่น้อยกว่า 7,800 ตารางเมตร องค์การบริหารส่วนตำบลขอนหาด อำเภอชะอวด จังหวัดนครศรีธรรมราช</t>
  </si>
  <si>
    <t>ก่อสร้างถนนคอนกรีตเสริมเหล็ก รหัสทางหลวงท้องถิ่น นศ.ถ.59-011 สายสามแยกพัฒนา - สามแยกโรงเรียนบ้านทุ่งโชน หมู่ที่ 5 บ้านทุ่งไม้ไผ่ ตำบลเขาพระทอง ความกว้าง 5.00 เมตร ความยาว 1,435 เมตร หนา 0.15 เมตร ไหล่ทางหินคลุกข้างละ 0.50 เมตร หรือพื้นที่ก่อสร้างไม่น้อยกว่า 7,175 ตารางเมตร องค์การบริหารส่วนตำบลเขาพระทอง อำเภอชะอวด จังหวัดนครศรีธรรมราช</t>
  </si>
  <si>
    <t>ก่อสร้างถนนคอนกรีตเสริมเหล็ก รหัสทางหลวง นศ.ถ. 74-011 หัวดอน - ช้างคู้ หมู่ที่ 8 ตำบลเคร็ง กว้าง 5.00 เมตร ยาว 1890.00 เมตร หนา 0.15 เมตร หรือมีพื้นที่ไม่น้อยกว่า 9450.00 ตารางเมตร ไหล่ทางข้างละ 0.30 เมตร องค์การบริหารส่วนตำบลเคร็ง อำเภอชะอวด จังหวัดนครศรีธรรมราช</t>
  </si>
  <si>
    <t>ก่อสร้างถนนลาดยางแอสฟัลท์ติกคอนกรีต นศ.ถ.78 -038 ถนนรักขิตวัน - บางไอ้บ่อ ผิวจราจรกว้าง 6.00 เมตร หนา 0.05 เมตร ระยะทาง 645 เมตร หรือมีพื้นที่ก่อสร้างไม่น้อยกว่า 3,870 ตารางเมตร รายละเอียดตามปริมาณงานและแบบแปลนขององค์การบริหารส่วนตำบลชะอวด องค์การบริหารส่วนตำบลชะอวด อำเภอชะอวด จังหวัดนครศรีธรรมราช</t>
  </si>
  <si>
    <t>ก่อสร้างถนนคอนกรีตเสริมเหล็ก รหัสทางหลวงท้องถิ่น นศ.ถ.116-02 สายบ้านโคกแซะ หมู่ที่ 6 บ้านโคกแซะ ตำบลนางหลง กว้าง 4.00 เมตร ยาว 800 เมตร หนา 0.15 เมตร หรือมีพื้นที่ไม่น้อยกว่า 3,200 ตารางเมตร องค์การบริหารส่วนตำบลนางหลง อำเภอชะอวด จังหวัดนครศรีธรรมราช</t>
  </si>
  <si>
    <t>ก่อสร้างถนนคอนกรีตเสริมเหล็ก สายทุ่งใน - ฝายน้ำล้น นศ.ถ. 137-10 หมู่ที่ 1 บ้านตูล ตำบลบ้านตูล กว้าง 4.00 เมตร ยาว 1,517.00 เมตร หนา 0.15 เมตร ไหล่ทางหินคลุกกว้างข้างละ 0.50 เมตร หรือพื้นที่ไม่น้อยกว่า 6,068.00 ตารางเมตร องค์การบริหารส่วนตำบลบ้านตูล อำเภอชะอวด จังหวัดนครศรีธรรมราช</t>
  </si>
  <si>
    <t>ก่อสร้างถนนคอนกรีตเสริมเหล็ก รหัสทางหลวงท้องถิ่น นศ.ถ.163-19 สายบ้านหัวโคก หมู่ที่ 7 บ้านหัวโคก กว้าง 5.00 เมตร ยาว 2,060 เมตร หนา 0.15 เมตร หรือพื้นที่ไม่น้อยกว่า 10,307 ตารางเมตร อำเภอชะอวด จังหวัดนครศรีธรรมราช องค์การบริหารส่วนตำบลวังอ่าง อำเภอชะอวด จังหวัดนครศรีธรรมราช</t>
  </si>
  <si>
    <t>ก่อสร้างถนนคอนกรีตเสริมเหล็กจากบ้านนางจุฑาทิพย์ แสงระวี ถึง บ้านนายกุศล ชำนาญกิจ หมู่ที่ 8 บ้านพรุแชง ตำบลสวนขัน กว้าง 4 เมตร ยาว 848 เมตร หนา 0.15 เมตร หรือมีพื้นที่ไม่น้อยกว่า 3,392 ตารางเมตร เทศบาลตำบลสวนขัน อำเภอช้างกลาง จังหวัดนครศรีธรรมราช</t>
  </si>
  <si>
    <t>ก่อสร้างถนนคอนกรีตเสริมเหล็กจากบ้านนายวิจิตร ชำนาญกิจ ถึง บ้านนางวรรณา อินทรรัศมี หมู่ที่ 9 บ้านจอมทอง ตำบลสวนขัน กว้าง 4 เมตร ยาว 825 เมตร หนา 0.15 เมตร หรือมีพื้นที่ไม่น้อยกว่า 3,300 ตารางเมตร เทศบาลตำบลสวนขัน อำเภอช้างกลาง จังหวัดนครศรีธรรมราช</t>
  </si>
  <si>
    <t>ก่อสร้างถนนคอนกรีตเสริมเหล็กสายซอยวาสนา หมู่ที่ 4 ตำบลหลักช้าง อำเภอช้างกลาง จังหวัดนครศรีธรรมราช กว้าง 4.00 เมตร ยาว 1,547 เมตร หนา 0.15 เมตร ไหล่ทางกว้างข้างละ 0.20 เมตร หรือพื้นที่ก่อสร้างผิวจราจรคอนกรีตเสริมเหล็กรวมได้ไม่น้อยกว่า 6,188 ตารางเมตร เทศบาลตำบลหลักช้าง อำเภอช้างกลาง จังหวัดนครศรีธรรมราช</t>
  </si>
  <si>
    <t>ก่อสร้างถนนคอนกรีตเสริมเหล็ก รหัสทางหลวงท้องถิ่น นศ.ถ. 34-019 สายตรอกนาตาเคียน หมู่ที่ 4 ตำบลช้างกลาง ขนาดผิวจราจรกว้าง 4.00 เมตร ยาว 1,500 เมตร หนา 0.15 เมตร หรือมีพื้นที่รวมไม่น้อยกว่า 6,000 ตารางเมตร พร้อมลงไหล่ทางหินคลุกกว้างเฉลี่ยข้างละ 0.50 เมตร รายละเอียดและรูปแบบตามที่องค์การบริหารส่วนตำบลช้างกลางกำหนด พร้อมติดตั้งป้ายประชาสัมพันธ์โครงการตามรูปแบบขององค์การบริหารส่วนตำบล องค์การบริหารส่วนตำบลช้างกลาง อำเภอช้างกลาง จังหวัดนครศรีธรรมราช</t>
  </si>
  <si>
    <t>ก่อสร้างถนนคอนกรีตเสริมเหล็ก รหัสทางหลวงท้องถิ่น นศ.ถ.46 - 017 สายสะพานเจ้าฟ้า - บ้านท่าขา หมู่ที่ 12,7 บ้านท้ายทะเล ตำบลการะเกด กว้าง 5.00 เมตร ยาว 2,400 เมตร หนา 0.15 เมตร หรือมีพื้นที่ผิวจราจรไม่น้อยกว่า 12,000 ตารางเมตร เทศบาลตำบลการะเกด อำเภอเชียรใหญ่ จังหวัดนครศรีธรรมราช</t>
  </si>
  <si>
    <t>ก่อสร้างถนนคอนกรีตเสริมเหล็ก รหัสทางหลวงท้องถิ่น นศถ.60-010 สายโรงเรียนดอนโรง - บ้านปากช่อง หมู่ที่ 8,6 บ้านดอนโรง ตำบลเขาพระบาท กว้าง 4.00 เมตร ยาว 2,000 เมตร หนา 0.15 เมตร หรือมีพื้นที่คอนกรีตไม่น้อยกว่า 8,000 ตารางเมตร องค์การบริหารส่วนตำบลเขาพระบาท อำเภอเชียรใหญ่ จังหวัดนครศรีธรรมราช</t>
  </si>
  <si>
    <t>ก่อสร้างถนนคอนกรีตเสริมเหล็กสายมหาหึงส์ รหัสทางหลวงท้องถิ่น นศ.ถ. 81 - 006 หมู่ที่ 7 บ้านบางจันทร์ กว้าง 4.00 เมตร ยาว 919 เมตร หนา 0.15 เมตร หรือมีพื้นที่ก่อสร้างไม่น้อยกว่า 3,676 ตารางเมตร ไหล่ทางหินคลุกจำนวน 137.85 ลูกบาศก์เมตร รายละเอียดตามแบบแปลนที่องค์การบริหารส่วนตำบลเชียรใหญ่กำหนด พร้อมติดตั้งป้ายประชาสัมพันธ์โครงการ จำนวน 1 ป้าย องค์การบริหารส่วนตำบลเชียรใหญ่ อำเภอเชียรใหญ่ จังหวัดนครศรีธรรมราช</t>
  </si>
  <si>
    <t>ก่อสร้างถนนคอนกรีตเสริมเหล็กสายเศรษฐกิจ จากถนนคอนกรีตเสริมเหล็กรหัสทางหลวงท้องถิ่น นศ.ถ. 81 - 002 สายหนองดือเล หมู่ที่ 6 จด ถนน คอนกรีตเสริมเหล็ก รหัสทางหลวงท้องถิ่น นศ.ถ.81 - 004 สายบ้านนายสุทิน - สะพานหนองเข้ หมู่ที่ 2 กว้าง 4.00 เมตร ยาว 850 เมตร หนา 0.15 เมตร หรือมีพื้นที่ไม่น้อยกว่า 3,400 ตารางเมตร ไหล่ทางหินคลุกจำนวน 127.50 ลูกบาศก์เมตร องค์การบริหารส่วนตำบลเชียรใหญ่ อำเภอเชียรใหญ่ จังหวัดนครศรีธรรมราช</t>
  </si>
  <si>
    <t>ก่อสร้างถนนคอนกรีตเสริมเหล็ก (รหัสทางหลวงท้องถิ่น นศ.ถ 90-005) สายบ้านท้องลาน หมู่ที่ 6 บ้านท่าใหญ่ ตำบลท้องลำเจียก อำเภอเชียรใหญ่ กว้าง 6 เมตร ยาว 2,100 เมตร หนา 0.15 เมตร หรือมีพื้นที่ไม่น้อยกว่า 12,600 ตารางเมตร ไหล่ทางเฉลี่ยข้างละ 0.50 เมตร องค์การบริหารส่วนตำบลท้องลำเจียก อำเภอเชียรใหญ่ จังหวัดนครศรีธรรมราช</t>
  </si>
  <si>
    <t>ก่อสร้างถนนคอนกรีตเสริมเหล็ก รหัสทางหลวงท้องถิ่น นศ.ถ.92-005 สายบ้านนายจรูญ - สี่แยกทวีวิทย์ หมู่ที่ 3 บ้านบางหมด ตำบลท่าขนาน กว้าง 5.00 เมตร ระยะทาง 875.00 เมตร หนา 0.15 เมตร หรือมีพื้นที่ไม่น้อยกว่า 4,375.00 ตารางเมตร องค์การบริหารส่วนตำบลท่าขนาน อำเภอเชียรใหญ่ จังหวัดนครศรีธรรมราช</t>
  </si>
  <si>
    <t>ก่อสร้างถนนคอนกรีตเสริมเหล็ก รหัสทางหลวงท้องถิ่น นศ.ถ. 139-04 สายจากทางหลวงชนบท-คอสะพานคลองบางตัด หมู่ที่ 10 ตำบลบ้านเนิน กว้าง 5.00 เมตร ยาว 650 เมตร หนา 0.15 เมตร หรือพื้นที่ไม่น้อยกว่า 3,250 ตารางเมตร ไหล่ทางหินคลุกตามสภาพพื้นที่เฉลี่ยข้างละ 0.50 เมตร องค์การบริหารส่วนตำบลบ้านเนิน อำเภอเชียรใหญ่ จังหวัดนครศรีธรรมราช</t>
  </si>
  <si>
    <t>ก่อสร้างถนนคอนกรีตเสริมเหล็ก รหัสทางหลวงท้องถิ่น นศ.ถ. 154 - 04 สายหน้าเล หมู่ที่ 2 บ้านบางงู ตำบลแม่เจ้าอยู่หัว ผิวจราจรกว้าง 4.00 เมตร ระยะทางยาว 2,632.00 เมตร หนา 0.15 เมตร หรือมีพื้นที่ไม่น้อยกว่า 10,528 ตารางเมตร องค์การบริหารส่วนตำบลแม่เจ้าอยู่หัว อำเภอเชียรใหญ่ จังหวัดนครศรีธรรมราช</t>
  </si>
  <si>
    <t>ก่อสร้างถนนคอนกรีตเสริมเหล็ก รหัสทางหลวงท้องถิ่น นศ.ถ.172-49 สายบ้านนายสุวารินทร์เลียบคลองเสือหึง หมู่ที่ 1 บ้านดอนโตนด ตำบลเสือหึง กว้าง 4.00 เมตร ยาว 2,900 เมตร หนา 0.15 เมตร หรือมีพื้นที่ไม่น้อยกว่า 11,600 ตารางเมตร องค์การบริหารส่วนตำบลเสือหึง อำเภอเชียรใหญ่ จังหวัดนครศรีธรรมราช</t>
  </si>
  <si>
    <t>ก่อสร้างถนนคอนกรีตเสริมเหล็กรหัสทางหลวงท้องถิ่น นศ.ถ.173-10 สายบ้านนางเกษร-บ้านนางอารมณ์-สามแยกตากแดด หมู่ที่ 11 บ้านบางตะพงค์ ตำบลไสหมาก กว้าง 4.00 เมตร ยาว 1,520 เมตร หนา 0.15 เมตร หรือมีพื้นที่ไม่น้อยกว่า 6,080 ตารางเมตร องค์การบริหารส่วนตำบลไสหมาก อำเภอเชียรใหญ่ จังหวัดนครศรีธรรมราช</t>
  </si>
  <si>
    <t>ก่อสร้างถนนคอนกรีตเสริมเหล็ก รหัสทางหลวงท้องถิ่น นศ.ถ. 65002 สายห้วยเสียด-บ้านคลองสาย หมู่ที่ 5,7 บ้านคลองสาย ตำบลคลองเส กว้าง 5 เมตร ยาว 1,270 เมตร หนา 0.15 เมตร หรือมีพื้นที่ไม่น้อยกว่า 6,350 ตารางเมตร ไหล่ทางหินคลุกข้างละ 0.50 เมตร องค์การบริหารส่วนตำบลคลองเส อำเภอถ้ำพรรณรา จังหวัดนครศรีธรรมราช</t>
  </si>
  <si>
    <t>ก่อสร้างถนนคอนกรีตเสริมเหล็ก รหัสทางหลวงท้องถิ่น นศ.ถ 85-006 สาย แยก ทล.41 - บ้านไร่เหนือ หมู่ที่ 2 บ้านฉนวนจันทร์ ตำบลดุสิต กว้าง 5.00 เมตร ยาว 2,019.00 เมตร หนา 0.15 เมตร ไหล่ทางหินคลุกกว้างเฉลี่ยข้างละไม่น้อยกว่า 0.50 เมตร หรือพื้นที่ผิวจราจรไม่น้อยกว่า 10,095.00 ตารางเมตร องค์การบริหารส่วนตำบลดุสิต อำเภอถ้ำพรรณรา จังหวัดนครศรีธรรมราช</t>
  </si>
  <si>
    <t>ปรับปรุงซ่อมแซมถนนแอสฟัลท์ติกคอนกรีต รหัสทางหลวงท้องถิ่น นศ.ถ.18-002 สายนครศรี-ท่าศาลา หมู่ที่ 1 ชุมชนตลาดสด ชุมชนเสนาราม ชุมชนหน้าอำเภอ ชุมชนปทุมา ตำบลท่าศาลา ขนาดกว้างเฉลี่ย 10.00 เมตร ยาว 965 เมตร หนา 0.05 เมตรหรือคิดเป็นพื้นที่ ไม่น้อยกว่า 11,551 ตารางเมตร เทศบาลตำบลท่าศาลา อำเภอท่าศาลา จังหวัดนครศรีธรรมราช</t>
  </si>
  <si>
    <t>ปรับปรุงซ่อมสร้างผิวทางถนนคอนกรีตเสริมเหล็กด้วยการปูผิวทางแอลฟัลท์ติกคอนกรีต รหัสทางหลวงสาย นศ.ถ. 41-053 สายในไร่ - ดอนใคร หมู่ที่ 2,11 ตำบลกลาย ปรับปรุงโดยทำการปูผิวทางแอสฟัลท์ติกคอนกรีต ขนาดกว้าง 4.00 เมตร ยาว 1,300 เมตร หนา 0.05 เมตร หรือมีพื้นที่ผิวทางแอสฟัลท์ติกคอนกรีตไม่น้อยกว่า 5,200 ตารางเมตร รายละเอียดตามแบบแปลนองค์การบริหารส่วนตำบลกลาย และติดตั้งป้ายประชาสัมพันธ์โครงการตามแบบองค์การบริหารส่วนตำบล จำนวน 1 ป้าย องค์การบริหารส่วนตำบลกลาย อำเภอท่าศาลา จังหวัดนครศรีธรรมราช</t>
  </si>
  <si>
    <t>ก่อสร้างถนนคอนกรีตเสริมเหล็ก สายท่าปากอ่าง - แยกน้ำคลุ้ง หมู่ที่ 3 บ้านจันพอ ตำบลดอนตะโก กว้าง 4.00 เมตร ยาว 550 เมตร หนา 0.15 เมตร หรือพื้นที่ไม่น้อยกว่า 2,200 ตารางเมตร องค์การบริหารส่วนตำบลดอนตะโก อำเภอท่าศาลา จังหวัดนครศรีธรรมราช</t>
  </si>
  <si>
    <t>ซ่อมสร้างผิวถนนคอนกรีตเสริมเหล็กเป็นผิวถนนแอสฟัลท์ติกคอนกรีต สายนาท้อน - เขาดิน รหัสทางหลวง นศ.ถ. 86-007 หมู่ที่ 6 , 7 บ้านหน้าเขาวัด, บ้านนาท้อน รายละเอียด ดังนี้ 1. ปูผิวจราจรแอสฟัลท์ติกคอนกรีต ทับผิวถนน คอนกรีตเสริมเหล็กเดิม ขนาดผิวจราจรกว้าง 4.00 เมตร ระยะทางยาว 2,550 เมตร หนา 0.05 เมตร หรือมีพื้นที่ปูผิวจราจรแอสฟัลท์ติกคอนกรีตไม่น้อยกว่า 10,200.00 ตารางเมตร 2. ก่อสร้างไหล่ทางคอนกรีตเสริมเหล็ก 2 ข้าง กว้างเฉลี่ยข้างละ 0.50 เมตร ระยะทางยาว 2,550 เมตร หนาเฉลี่ย 0.15 เมตร หรือมีพื้นที่ไม่น้อยกว่า 2,550.00 ตารางเมตร รายละเอียดตามแบบแปลนมาตรฐานกรมทางหลวงชนบทและที่องค์การบริหารส่วนตำบลตลิ่งชันกำหนด องค์การบริหารส่วนตำบลตลิ่งชัน อำเภอท่าศาลา จังหวัดนครศรีธรรมราช</t>
  </si>
  <si>
    <t>ก่อสร้างถนนคอนกรีตเสริมเหล็ก สายหน้าทับ บ้านแหลม หมู่ที่ 14 โดยทำการก่อสร้างถนนผิวจราจรกว้าง 5.00 เมตร หนา 0.15 เมตร ระะทางยาว 1,100 เมตร หรือมีพื้นที่ผิวจราจรไม่น้อยกว่า 5,500 ตารางเมตร องค์การบริหารส่วนตำบลท่าศาลา อำเภอท่าศาลา จังหวัดนครศรีธรรมราช</t>
  </si>
  <si>
    <t>ปรับปรุงผิวทางแอสฟัลท์ติกคอนกรีต รหัสทางหลวงท้องกิ่น นศ.ถ.111-04 สายต้นโพธิ์-ศาลาน้ำ หมู่ที่ 2,3,10 บ้านคูเถร,บ้านประตูช้างออก,บ้านประตูช้างตก ตำบลไทยบุรี กว้าง 4.00 เมตร หนา 0.03 เมตร ระยะทาง 1,800 เมตร หรือพื้นที่ไม่น้อยกว่า 7,200 ตารางเมตร องค์การบริหารส่วนตำบลไทยบุรี อำเภอท่าศาลา จังหวัดนครศรีธรรมราช</t>
  </si>
  <si>
    <t>ปรับปรุงถนนคอนกรีตเสริมเหล็ก รหัสทางหลวงท้องถิ่น นศ.ถ152-03 สายบ้านสี่แยกวัดโหนด-ปากโพธิ์ หมู่ที่ 5 โดยดำเนินการทำ ปรับปรุงผิวจราจรแอสฟัลท์ติกคอนกรีตช่วงที่ 1 กว้าง 6.00 เมตร ยาว 998 เมตร หนา 0.05 เมตร รวมพื้นที่ไม่น้อยกว่า 5,988 ตารางเมตร ช่วงที่ 2 กว้าง 4.00 เมตร ยาว 340 เมตร หนา 0.05 เมตร รวมพื้นที่ไม่น้อยกว่า 1,360 ตารางเมตร องค์การบริหารส่วนตำบลโพธิ์ทอง อำเภอท่าศาลา จังหวัดนครศรีธรรมราช</t>
  </si>
  <si>
    <t>ปรับปรุงถนนคอนกรีตเสริมเหล็ก รหัสทางหลวงท้องถิ่น นศ.ถ 152-06 สายนพเภา - บ้านยางหลวง หมู่ที่ 2 ปรับปรุง ผิวจราจรแอสฟัลท์ติกคอน กรีต กว้าง 5.00 เมตร ยาว 810 เมตร หนา 0.05 เมตร รวมพื้นที่ไม่น้อยกว่า 4,050 ตารางเมตร องค์การบริหารส่วนตำบลโพธิ์ทอง อำเภอท่าศาลา จังหวัดนครศรีธรรมราช</t>
  </si>
  <si>
    <t>ก่อสร้างถนนคอนกรีตเสริมเหล็ก รหัสทางหลวงท้องถิ่น นศ.ถ.155-06 สายซอยศรีสุวรรณ หมู่ที่ 14 บ้านประชาอารีย์ ตำบลโมคลาน กว้าง 4 เมตร ยาว 1,350 เมตร หนา 0.15 เมตร หรือพื้นที่ไม่น้อยกว่า 5,400 ตารางเมตร พร้อมไหล่ทางหินคลุกข้างละ 0.50 เมตร องค์การบริหารส่วนตำบลโมคลาน อำเภอท่าศาลา จังหวัดนครศรีธรรมราช</t>
  </si>
  <si>
    <t>ก่อสร้างถนนคอนกรีตเสริมเหล็ก (รหัสทางหลวงท้องถิ่น นศ.ถ. 164 - 14) สายน้ำทรัพย์ - คลองเราะ หมู่ที่ 6,3 บ้านเราะ, บ้านนากุน ตำบลสระแก้ว ขนาดกว้าง 4.00 เมตร ยาว 740 เมตร หนา 0.15 เมตร พื้นที่ไม่น้อยกว่า 2,960 ตารางเมตร องค์การบริหารส่วนตำบลสระแก้ว อำเภอท่าศาลา จังหวัดนครศรีธรรมราช</t>
  </si>
  <si>
    <t>ก่อสร้างถนนคอนกรีตเสริมเหล็ก (รหัสทางหลวงท้องถิ่น นศ.ถ. 164 - 12) สายในญาติ - บ้านกลาง หมู่ที่ 11 บ้านในญาติ ตำบลสระแก้ว ขนาดกว้าง 4.00 เมตร ยาว 850 เมตร หนา 0.15 เมตร พื้นที่ไม่น้อยกว่า 3,400 ตารางเมตร องค์การบริหารส่วนตำบลสระแก้ว อำเภอท่าศาลา จังหวัดนครศรีธรรมราช</t>
  </si>
  <si>
    <t>ก่อสร้างถนนคอนกรีตเสริมเหล็ก รหัสทางหลวงท้องถิ่น นศ.ถ.44-001 สายคลองตูก - ลานช้าง หมู่ที่ 2 ตำบลกะปาง กว้าง 4.00 เมตร ยาว 2,906.00 เมตร หนา 0.15 เมตร หรือพื้นที่ไม่น้อยกว่า 11,624 ตารางเมตร พร้อมลงหินคลุกไหล่ทางข้างละ 0.50 เมตร เทศบาลตำบลกะปาง อำเภอทุ่งสง จังหวัดนครศรีธรรมราช</t>
  </si>
  <si>
    <t>ปรับปรุงผิวจราจรถนนลาดยางแบบ Asphaltic Concrete (Overlay) รหัสทางหลวงท้องถิ่น นศ.ถ. 33-080 สาย SP แมนชั่น (นาแฝดเมืองใหม่) หมู่ที่ 8 บ้านนาแฝด ตำบลชะมาย ความกว้างมากสุด 7.90 เมตร ความกว้างน้อยสุด 3.70 เมตร ยาว 1,802 เมตร หนา 0.05 เมตร หรือมีพื้นที่ผิวจราจรไม่น้อยกว่า 11,992.60 ตารางเมตร เทศบาลตำบลชะมาย อำเภอทุ่งสง จังหวัดนครศรีธรรมราช</t>
  </si>
  <si>
    <t>ปรับปรุงถนนลาดยางแอสฟัลท์ติกคอนกรีตสายวัดราษฎร์ประดิษฐ์ - บ้านเปิก หมู่ที่ 1 - หมู่ที่ 8 (รหัสสายทาง นศ.ถ. 88-003) ตำบลถ้ำใหญ่ กว้าง 5 เมตร หนา 0.05 เมตร ยาว 3,200 เมตร หรือมีพื้นที่ไม่น้อยกว่า 16,000 ตารางเมตร เทศบาลตำบลถ้ำใหญ่ อำเภอทุ่งสง จังหวัดนครศรีธรรมราช</t>
  </si>
  <si>
    <t>ปรับปรุงถนนลาดยางแอสฟัลท์ติกคอนกรีต รหัสทางหลวงท้องถิ่น นศ.ถ.19-067 สายควนม่วง-ไร่เหนือ หมู่ที่ 6-7 บ้านไร่เหนือ-บ้านหนองเสม็ด ตำบลที่วัง กว้าง 4.00 เมตร ยาว 2,880 เมตร หนา 0.05 เมตร หรือมีพื้นที่ไม่น้อยกว่า 11,520 ตารางเมตร เทศบาลตำบลที่วัง อำเภอทุ่งสง จังหวัดนครศรีธรรมราช</t>
  </si>
  <si>
    <t>ปรับปรุงถนนลาดยางแอสฟัลท์ติกคอนกรีต นศ.ถ.62-004 สายสามแยกบ้านนายภานุวัฒน์ รักษานาค-คลองแหล (ตอนที่ 2) หมู่ที่ 5 บ้านเขาโร ตำบลเขาโร กว้าง 4.00 เมตร ยาว 775 เมตร หนา 0.05 เมตร หรือมีพื้นที่ไม่น้อยกว่า 3,100 ตารางเมตร องค์การบริหารส่วนตำบลเขาโร อำเภอทุ่งสง จังหวัดนครศรีธรรมราช</t>
  </si>
  <si>
    <t>ปรับปรุงซ่อมแซมถนนลาดยางแอสฟัลท์ติกคอนกรีต รหัสทางหลวงท้องถิ่น นศ.ถ. 66-002 สายต้นอ้าย - บ้านหน้าเขา หมู่ที่ 9 บ้านต้นอ้าย ตำบลควนกรด จุดที่ 1 กว้าง 6.00 เมตร ยาว 420 เมตร หนา 0.05 เมตร จุดที่ 2 กว้าง 5.00 เมตร ยาว 148 เมตร หนา 0.05 เมตร หรือพื้นที่รวมไม่น้อยกว่า 3,260 ตารางเมตร องค์การบริหารส่วนตำบลควนกรด อำเภอทุ่งสง จังหวัดนครศรีธรรมราช</t>
  </si>
  <si>
    <t>ปรับปรุงซ่อมแซมถนนแอสฟัลท์ติกคอนกรีต รหัสทางหลวงท้องถิ่น นศ.ถ.120-46 สายบ้านเกาะเคียน หมู่ที่ 1 บ้านหนองเลน ตำบลนาโพธิ์ โดยทำการปรับปรุงถนนผิวจราจรลาดยางแบบแอสฟัลท์ติกคอนกรีต กว้าง 5.00 เมตร หนา 0.05 เมตร ยาว 1,450 เมตร หรือมีพื้นที่ไม่น้อยกว่า 7,250 ตารางเมตร องค์การบริหารส่วนตำบลนาโพธิ์ อำเภอทุ่งสง จังหวัดนครศรีธรรมราช</t>
  </si>
  <si>
    <t>ก่อสร้างถนนคอนกรีตเสริมเหล็ก รหัสทางหลวงท้องถิ่น นศ.ถ 121-15 สายประชาอุทิศ หมู่ที่ 8 บ้านไสกรูด ตำบลนาไม้ไผ่ กว้าง 4.00 เมตร ยาว 2,065 เมตร หนา 0.15 เมตร หรือมีพื้นที่ไม่น้อยกว่า 8,434 ตารางเมตร องค์การบริหารส่วนตำบลนาไม้ไผ่ อำเภอทุ่งสง จังหวัดนครศรีธรรมราช</t>
  </si>
  <si>
    <t>เสริมผิวถนนแอสฟัลต์คอนกรีต รหัสทางหลวงท้องถิ่น นศ.ถ126-03 สายวัดราษฎร์ประดิษฐ์ - บ้านสะพานท้อน หมู่ที่ 2 บ้านใต้ ตำบลนาหลวงเสน กว้าง 5 เมตร ยาว 980 เมตร หนา 0.05 เมตร หรือมีพื้นที่ไม่น้อยกว่า 4,900 ตารางเมตร องค์การบริหารส่วนตำบลนาหลวงเสน อำเภอทุ่งสง จังหวัดนครศรีธรรมราช</t>
  </si>
  <si>
    <t>ก่อสร้างถนนคอนกรีตเสริมเหล็ก รหัสทางหลวงท้องถิ่น นศ.ถ. 128 - 14 สายบ่อล้อลำทับ - บ้านนายสุริยา บุญอ่อน หมู่ที่ 5 , หมู่ที่ 3 บ้านในไร่ , บ้านโหลกโก ตำบลน้ำตก กว้าง 4.00 เมตร ยาว 3,000.00 เมตร หนา 0.15 เมตร หรือมีพื้นที่ไม่น้อยกว่า 12,000.00 ตารางเมตร องค์การบริหารส่วนตำบลน้ำตก อำเภอทุ่งสง จังหวัดนครศรีธรรมราช</t>
  </si>
  <si>
    <t>ปรับปรุงซ่อมแซมผิวจราจรแบบ Asphaltic Concrete รหัสทางหลวงท้องถิ่น นศ.ถ. 17-008 สาย รพช.อุทิศ หมู่ที่ 2 กว้าง 8.00 เมตร ยาว 733.00 เมตร หนา 0.08 เมตร หรือมีพื้นที่ไม่น้อยกว่า 5,864.00 ตารางเมตร รายละเอียดตามแบบแปลนเทศบาลตำบลท่ายาง เทศบาลตำบลท่ายาง อำเภอทุ่งใหญ่ จังหวัดนครศรีธรรมราช</t>
  </si>
  <si>
    <t>ปรับปรุงซ่อมแซมถนนลาดยางแบบแอสฟัลท์ติกคอนกรีต รหัสทางหลวงท้องถิ่น นศ.107-46 สายชลประทาน-วัดภูเขาหลัก หมู่ที่ 5 บ้านภูเขาหลัก ตำบลทุ่งสัง กว้าง 4.50 เมตร ยาว 1,630.00 เมตร หนา 0.05 เมตร หรือพื้นที่ไม่น้อยกว่า 7,335.00 ตารางเมตร เทศบาลตำบลทุ่งสัง อำเภอทุ่งใหญ่ จังหวัดนครศรีธรรมราช</t>
  </si>
  <si>
    <t>ซ่อมสร้างถนนลาดยางแอสฟัลท์ติกคอนกรีต รหัสทางหลวงท้องถิ่น นศ.ถ. 40-005 สายบ้านด่านเสือข้าม - เขตตำบลกุแหระ หมู่ที่ 1 (ช่วง กม. 0+000 - กม. 1+850) ขนาดผิวจราจร กว้าง 5 เมตร ยาว 1,850 เมตร หนา 0.05 เมตร หรือพื้นที่ดำเนินการไม่น้อยกว่า 9,250 ตารางเมตร องค์การบริหารส่วนตำบลกรุงหยัน อำเภอทุ่งใหญ่ จังหวัดนครศรีธรรมราช</t>
  </si>
  <si>
    <t>ก่อสร้างถนนแอสฟัลท์ติกคอนกรีต สายบ้านผู้ใหญ่บ้านโสรพล - วัดคงคาเลียบ รหัสสายทาง นศ.ถ.49-008 หมู่ที่ 5 บ้านพรุนูด ตำบลกุแหระ กว้าง 5 เมตร ยาว 2,011 เมตร หนา 0.05 เมตร หรือมีพื้นที่ไม่น้อยกว่า 10,055 ตารางเมตร องค์การบริหารส่วนตำบลกุแหระ อำเภอทุ่งใหญ่ จังหวัดนครศรีธรรมราช</t>
  </si>
  <si>
    <t>ซ่อมสร้างถนนแอสฟัลท์ติกคอนกรีต รหัสทางหลวงท้องถิ่น นศ.ถ.109-14 สายสามแยกบ้านนายสมมุ่ง - ถนนเอเชีย 41 หมู่ที่ 2 บ้านหนองใหญ่ ตำบลทุ่งใหญ่ กว้าง 5.00 เมตร ยาว 690 เมตร หนา 0.05 เมตร หรือมีพื้นที่ไม่น้อยกว่า 3,450 ตารางเมตร องค์การบริหารส่วนตำบลทุ่งใหญ่ อำเภอทุ่งใหญ่ จังหวัดนครศรีธรรมราช</t>
  </si>
  <si>
    <t>ก่อสร้างถนนแอสฟัลท์ติกคอนกรีต รหัสทางหลวงท้องถิ่น นศ.ถ.133 - 17 สายบ้านไสหร้า ถึง ควนทองสัมฤทธิ์ หมู่ที่ 1 บ้านไสหร้า ตำบลบางรูป ผิวจราจรกว้าง 5.00 เมตร ยาว 1,300.00 เมตร หนา 0.05 เมตร หรือมีพื้นที่ไม่น้อยกว่า 6,500.00 ตารางเมตร องค์การบริหารส่วนตำบลบางรูป อำเภอทุ่งใหญ่ จังหวัดนครศรีธรรมราช</t>
  </si>
  <si>
    <t>ปรับปรุงซ่อมแซมถนนลาดยางแบบแอสฟัลต์คอนกรีต รหัสทางหลวงท้องถิ่น นศ.ถ 144 - 02 สายบ้านหัวควน - บ้านบ่อลูกรัง หมู่ที่ 2,5 ตำบลปริก กว้าง 5.00 เมตร ยาว 1,950.00 เมตร หนา 0.05 เมตร หรือมีพื้นที่ไม่น้อยกว่า 9,750.00 ตารางเมตร องค์การบริหารส่วนตำบลปริก อำเภอทุ่งใหญ่ จังหวัดนครศรีธรรมราช</t>
  </si>
  <si>
    <t>ก่อสร้างถนนคอนกรีตเสริมเหล็กสายปากแส้ หมู่ที่ 3 เชื่อมต่อ หมู่ที่ 2 ขนาดผิวจราจรกว้าง 4.00 เมตร ยาว 2,020 เมตร หนา 0.15 เมตร หรือพื้นที่ผิวจราจรไม่น้อยกว่า 8,080 ตารางเมตร ไหล่ทางข้างละ 0.30 เมตร เทศบาลตำบลนาเหรง อำเภอนบพิตำ จังหวัดนครศรีธรรมราช</t>
  </si>
  <si>
    <t>ก่อสร้างถนนคอนกรีตเสริมเหล็ก รหัสทางหลวงท้องถิ่น นศ.ถ39-006 สายคลองยูง - ในทุด ช่วงที่ 6 (ต่อถนนคอนกรีตเดิมจุดสวนหมอรัตน์) หมู่ที่ 6 บ้านปากลง ตำบลกรุงชิง กว้าง 4.00 เมตร ยาว 2,900.00 เมตร หนา 0.15 เมตร หรือมีพื้นที่ไม่น้อยกว่า 11,600.00 ตารางเมตร องค์การบริหารส่วนตำบลกรุงชิง อำเภอนบพิตำ จังหวัดนครศรีธรรมราช</t>
  </si>
  <si>
    <t>ปรับปรุงผิวจราจรถนนทางหลวงท้องถิ่น นศ.ถ.45-022 สายนาโพธิ์ - ลานวัว หมู่ที่ 4 ปรับปรุงผิวทาง ถนนคอนกรีตเสริมเหล็ก เป็นผิวทาง แอสฟัลติกคอนกรีต ขนาดกว้าง 4.00 เมตร ยาว 1,984.00 เมตร ทับผิวจราจร คอนกรีตเสริมเหล็กเดิม หนา 5 เซนติเมตร พื้นที่ผิวจราจรไม่น้อยกว่า 7,936.00 ตารางเมตร องค์การบริหารส่วนตำบลกะหรอ อำเภอนบพิตำ จังหวัดนครศรีธรรมราช</t>
  </si>
  <si>
    <t>ก่อสร้างถนนคอนกรีตเสริมเหล็กรหัสทางหลวงท้องถิ่น นศ.ถ.45-046 สายบ้านนายวิชาญ - นายชัยรัตน์ หมู่ที่ 3 บ้านท่าหว้า ตำบลกะหรอ กว้าง 4.00 เมตร ยาว 915.00 เมตร หนา 0.15 เมตร หรือพื้นที่คอนกรีตเสริมเหล็กไม่น้อยกว่า 3,660.00 ตารางเมตร ไหล่ทางข้างละ 0.50 เมตร องค์การบริหารส่วนตำบลกะหรอ อำเภอนบพิตำ จังหวัดนครศรีธรรมราช</t>
  </si>
  <si>
    <t>ก่อสร้างถนนคอนกรีตเสริมเหล็ก รหัสทางหลวงท้องถิ่น นศ.ถ. 112-52 สายบ้านนายวิรัตน์ หมู่ที่ 2 บ้านเขาเหล็ก ตำบลนบพิตำ กว้าง 5.00 เมตร ผิวจราจรกว้าง 4.00 เมตร ยาว 435.00 เมตร หนา 0.15 เมตร หรือพื้นที่ผิวจราจรคอนกรีตเสริมเหล็กไม่น้อยกว่า 1,740.00 ตารางเมตร ไหล่ทางหินคลุกโดยเฉลี่ยข้างละ 0.50 เมตร พร้อมติดตั้งป้ายประชาสัมพันธ์โครงการ จำรวร 1 ชุด (รายละเอียดตามแบบองค์การบริหารส่วนตำบลนบพิตำ) องค์การบริหารส่วนตำบลนบพิตำ อำเภอนบพิตำ จังหวัดนครศรีธรรมราช</t>
  </si>
  <si>
    <t>ก่อสร้างถนนคอนกรีตเสริมเหล็ก สายไสขังควาย-นาสีจันทร์ หมู่ที่ 4 บ้านเกาะสระ ตำบลแก้วแสน กว้าง 4 เมตร ยาว 1,339 เมตร หนา 0.15 เมตร หรือมีพื้นที่ไม่น้อยกว่า 5,356 ตารางเมตร องค์การบริหารส่วนตำบลแก้วแสน อำเภอนาบอน จังหวัดนครศรีธรรมราช</t>
  </si>
  <si>
    <t>ก่อสร้างถนนคอนกรีตเสริมเหล็ก รหัสทางหลวงท้องถิ่น - สายควนทอง หมู่ที่ 8 บ้านคลองโอม ตำบลทุ่งสง กว้าง 4.00 เมตร ยาว 2,835.00 เมตร หนา 0.15 เมตร หรือมีพื้นที่ไม่น้อยกว่า 11,340.00 ตารางเมตร องค์การบริหารส่วนตำบลทุ่งสง อำเภอนาบอน จังหวัดนครศรีธรรมราช</t>
  </si>
  <si>
    <t>ปรับปรุงถนนลาดยางแอสฟัลท์ติกคอนกรีต รหัสทางหลวงท้องถิ่น นศ.ถ.118 - 26 สายบ้านนายสถิต เกสรบัว - สามแยกโรงเรียนบ้านหนองตาม หมู่ที่ 10 บ้านหนองตาม ตำบลนาบอน ขนาดกว้าง 5.00 เมตร ยาว 1,720 เมตร หนา 0.05 เมตร หรือมีพื้นที่ดำเนินการไม่น้อยกว่า 8,600 ตารางเมตร องค์การบริหารส่วนตำบลนาบอน อำเภอนาบอน จังหวัดนครศรีธรรมราช</t>
  </si>
  <si>
    <t>ก่อสร้างถนนคอนกรีตเสริมเหล็ก รหัสทางหลวงท้องถิ่น นศ.ถ 129-17 สายหน้าไทร - ท่าพลา หมู่ที่ 13,11 บ้านท่าพลา ตำบลบางขัน กว้าง 4.00 เมตร ยาว 2,370 เมตร หนา 0.15 เมตร ไหล่ทางหินคลุกกว้างข้างละ 0.30 เมตร หรือพื้นที่ไม่น้อยกว่า 9,480 ตารางเมตร องค์การบริหารส่วนตำบลบางขัน อำเภอบางขัน จังหวัดนครศรีธรรมราช</t>
  </si>
  <si>
    <t>ก่อสร้างถนนคอนกรีตเสริมเหล็ก รหัสทางหลวงท้องถิ่น นศ.ถ.138-13 สายแนวหนึ่งทิศเหนือ หมู่ที่ 5 - 9 ตำบลบ้านนิคม กว้าง 4 เมตร ยาวรวม 1,875 เมตร หนา 0.15 เมตร หรือพื้นที่รวมไม่น้อยกว่า 7,500 ตารางเมตร องค์การบริหารส่วนตำบลบ้านนิคม อำเภอบางขัน จังหวัดนครศรีธรรมราช</t>
  </si>
  <si>
    <t>ก่อสร้างถนนคอนกรีตเสริมเหล็ก หรัสทางหลวงท้องถิ่น นศ.ถ. 142-53 สายศรีเทพ 5 หมู่ที่ 11 บ้านเคี่ยมงาม ตำบลบ้านลำนาว กว้าง 4.00 เมตร ยาว 2,525.00 เมตร หนา 0.15 เมตร ไหล่ทางข้างละ 0.50 เมตร หรือพื้นที่ดำเนินการไม่น้อยกว่า 10,100 ตารางเมตร องค์การบริหารส่วนตำบลบ้านลำนาว อำเภอบางขัน จังหวัดนครศรีธรรมราช</t>
  </si>
  <si>
    <t>ซ่อมสร้างถนนแอสฟัลท์ติกคอนกรีตรหัสทางหลวงท้องถิ่น นศ.ถ.51-004 สายบางวัด - ตำบลชะเมา หมู่ที่ 1 บ้านบางวัด ตำบลเกาะทวด กว้าง 5 เมตร ยาว 1,090 เมตร หนาเฉลี่ย 0.05 เมตร หรือมีพื้นที่ไม่น้อยกว่า 5,450 ตารางเมตร เทศบาลตำบลเกาะทวด อำเภอปากพนัง จังหวัดนครศรีธรรมราช</t>
  </si>
  <si>
    <t>ก่อสร้างถนนคอนกรีตเสริมเหล็ก รหัสทางหลวงท้องถิ่น นศ.ถ.77-010 สายบ้านในอ่าว หมู่ที่ 4 บ้านในอ่าว ตำบลชะเมา กว้าง 5.00 เมตร ยาว 1,305 เมตร หนา 0.15 เมตร หรือมีพื้นที่ไม่น้อยกว่า 6,525 ตารางเมตร เทศบาลตำบลชะเมา อำเภอปากพนัง จังหวัดนครศรีธรรมราช</t>
  </si>
  <si>
    <t>ขยายผิวจราจรถนนคอนกรีตเสริมเหล็กรหัสทางหลวงท้องถิ่น นศ.ถ. 132-005 สายแพรกจูด-ชายทะเล หมู่ที่ 1 บ้านบางวัง ตำบลบางพระ โดยขยายผิวจราจรกว้างข้างละ 1.00 เมตร ยาว 2,925 เมตร หรือมีพื้นที่คอนกรีตเสริมเหล็กไม่น้อยกว่า 5,850 ตารางเมตร ตามรูปแบบที่เทศบาลตำบลบางพระกำหนด เทศบาลตำบลบางพระ อำเภอปากพนัง จังหวัดนครศรีธรรมราช</t>
  </si>
  <si>
    <t>ก่อสร้างถนนคอนกรีตเสริมเหล็กรหัสทางหลวงท้องถิ่น นศ.ถ.53-016 สายบ้านนายสวาท -นศ.4045 หมู่ที่ 1 ตำบลขนาบนาก ผิวจราจรกว้าง 4.00 เมตร ระยะทาง 620.00 เมตร หนา 0.15 เมตร หรือพื้นที่ถนนคอนกรีตเสริมเหล็กไม่น้อยกว่า 2,480 ตารางเมตร พร้อมไหล่ทางวัสดุหินคลุกข้างละ 0.50 เมตร พร้อมติดตั้งป้ายประชาสัมพันธ์ จำนวน 1 ป้าย (ตามแบบที่องค์การบริหารส่วนตำบลกำหนด) องค์การบริหารส่วนตำบลขนาบนาก อำเภอปากพนัง จังหวัดนครศรีธรรมราช</t>
  </si>
  <si>
    <t>ซ่อมสร้างถนนแอสฟัลท์ติกคอนกรีตสายเขาน้อย-เกาะนางโดย หมู่ที่ 16,14 บ้านเขาน้อย-เกาะนางโดย ตำบลคลองน้อย กว้าง 6.00 เมตร ยาว 3,260 เมตร หนา 0.04 เมตร หรือมีพื้นที่ไม่น้อยกว่า 19,560 ตารางเมตร องค์การบริหารส่วนตำบลคลองน้อย อำเภอปากพนัง จังหวัดนครศรีธรรมราช</t>
  </si>
  <si>
    <t>ปรับปรุงถนนแอสฟัลท์ติกคอนกรีต รหัสทางหลวงท้องถิ่น นศ.ถ.99 - 002 สายบ้านเกาะทัง (ช่วงกม. 3+300 - 4+000) หมู่ที่ 7 บ้านเกาะทัง ตำบลท่าพยา ก่อสร้างผิวจราจร กว้าง 5.00 เมตร ยาว 700.00 เมตร หนา 0.05 เมตร หรือมีพื้นที่ไม่น้อยกว่า 3,500.00 ตารางเมตร พร้อมติดตั้งป้ายประชาสัมพันธ์โครงการ จำนวน 2 ป้าย องค์การบริหารส่วนตำบลท่าพญา อำเภอปากพนัง จังหวัดนครศรีธรรมราช</t>
  </si>
  <si>
    <t>ปรับปรุงถนนคอนกรีตเสริมเหล็ก รหัสทางหลวงท้องถิ่น - สายดอนขนาน หมู่ที่ 3 บ้านดอนขนาน ตำบลท่าพยา กว้าง 4 เมตร ยาว 360 เมตร หนา 0.10 เมตร หรือมีพื้นที่ไม่น้อยกว่า 1,440 ตารางเมตร หินคลุกไหล่ทาง กว้างเฉลี่ยข้างละ 0.50 เมตร พร้อมติดตั้งป้ายประชาสัมพันธ์โครงการ จำนวน 2 ป้าย องค์การบริหารส่วนตำบลท่าพญา อำเภอปากพนัง จังหวัดนครศรีธรรมราช</t>
  </si>
  <si>
    <t>ก่อสร้างถนนคอนกรีตเสริมเหล็ก รหัสทางหลวงท้องถิ่น นศ.ถ 134-06 สายหมอนแล่นทุ่ง หมู่ที่ 1,2,3และ9 ตำบลบางศาลา กว้าง 4.00 เมตร ยาว 2,450 เมตร หนา 0.15 เมตร หรือมีพื้นที่ไม่น้อยกว่า 9,800 ตารางเมตร องค์การบริหารส่วนตำบลบางศาลา อำเภอปากพนัง จังหวัดนครศรีธรรมราช</t>
  </si>
  <si>
    <t>ปรับปรุงผิวจราจรถนนแอสฟัลท์ติก สายบ้านบุญล้อม - บ้านเพิง (ดำเนินการในหมู่ที่ 4 - 6) ขนาดกว้าง 5 เมตร ยาว 810 เมตร พื้นที่ไม่น้อยกว่า 4055 ตารางเมตร หมู่ที่ 4 - 6 ตำบลบ้านเพิง อำเภอปากพนัง จังหวัดนครศรีธรรมราช องค์การบริหารส่วนตำบลบ้านเพิง อำเภอปากพนัง จังหวัดนครศรีธรรมราช</t>
  </si>
  <si>
    <t>ก่อสร้างถนนคอนกรีตเสริมเหล็ก รหัสทางหลวงท้องถิ่น นศ.143-15 สายนายบุญมา-บางซอย หมู่ที่ 8 บ้านใหม่บน ตำบลบ้านใหม่ ปริมาณงาน ผิวจราจรกว้าง 4.00 เมตร ระยะทางยาว 1,180 เมตร หนา 0.15 เมตร หรือมีพื้นที่ไม่น้อยกว่า 4,720 ตารางเมตร ก่อสร้างตามแบบมาตฐานงานทางสำหรับองค์กรปกครองส่วนท้องถิ่น พร้อมติดตั้งป้ายโครงการ จำนวน 1 ป้าย องค์การบริหารส่วนตำบลบ้านใหม่ อำเภอปากพนัง จังหวัดนครศรีธรรมราช</t>
  </si>
  <si>
    <t>ก่อสร้างถนนคอนกรีตเสริมเหล็ก สายทางบางลึกตอนบน หมู่ที่ 2 ตำบลปากพนังฝั่งตะวันตก ปริมาณงานผิวจราจรกว้าง 5.00 เมตร ระยะทาง 2,350.00 เมตร หนา 0.15 เมตร หรือพื้นที่ไม่น้อยกว่า 11,750.00 ตารางเมตร องค์การบริหารส่วนตำบลปากพนังฝั่งตะวันตก อำเภอปากพนัง จังหวัดนครศรีธรรมราช</t>
  </si>
  <si>
    <t>ก่อสร้างถนนคอนกรีตเสริมเหล็ก รหัสทางหลวงท้องถิ่น นศ.ถ. 147-27 จากบ้านนายกิตติ คำจันทร์ ถึงบ้านนางอัมพร จันทเลิศ หมู่ที่ 3 บ้านเนินสำโรง ตำบลปากพนังฝั่งตะวันออก กว้าง 4.00 เมตร ยาว 1,405 เมตร หนา 0.20 เมตร หรือมีพื้นที่คอนกรีตไม่น้อยกว่า 5,620 ตารางเมตร องค์การบริหารส่วนตำบลปากพนังฝั่งตะวันออก อำเภอปากพนัง จังหวัดนครศรีธรรมราช</t>
  </si>
  <si>
    <t>ก่อสร้างถนนคอนกรีตเสริมเหล็ก รหัสทางหลวงท้องถิ่น นศ.ถ.148-16 สายโหนดวาด หมู่ที่ 3, 4 บ้านเสือร้อง ตำบลปากแพรก ขนาดกว้าง 4.00 เมตร ยาว 1,707.00 เมตร หนา 0.15 เมตร ไหล่ทางหินคลุกกว้างข้างละ 0.50 เมตร หรือมีพื้นที่ไม่น้อยกว่า 6,828.00 ตารางเมตร องค์การบริหารส่วนตำบลปากแพรก อำเภอปากพนัง จังหวัดนครศรีธรรมราช</t>
  </si>
  <si>
    <t>ก่อสร้างถนนคอนกรีตเสริมเหล็กรหัสทางหลวงท้องถิ่น นศ.ถ.149-19 สายปากบางสุขขี หมู่ที่ 2 ขนาดผิวจราจรกว้าง 4.00 เมตร ยาว 740 เมตร หนา 0.15 เมตร หรือมีพื้นที่ก่อสร้างไม่น้อยกว่า 2,960 ตารางเมตร องค์การบริหารส่วนตำบลป่าระกำ อำเภอปากพนัง จังหวัดนครศรีธรรมราช</t>
  </si>
  <si>
    <t>ก่อสร้างถนนคอนกรีตเสริมเหล็ก รหัสทางหลวงท้องถิ่น นศ.ถ.182-14 สายชลประทาน 1 หมู่ที่ 4 บ้านตรงบน ตำบลหูล่อง ขนาดกว้าง 5.00 เมตร ยาว 2,360 เมตร หนา 0.15 เมตร หรือมีพื้นที่ไม่น้อยกว่า 11,800 ตารางเมตร ไหล่ทางหินคลุกเฉลี่ยข้างละ 0.30 เมตร รายละเอียดตามปริมาณงานและแบบแปลนองค์การบริหารส่วนตำบลหูล่อง องค์การบริหารส่วนตำบลหูล่อง อำเภอปากพนัง จังหวัดนครศรีธรรมราช</t>
  </si>
  <si>
    <t>ปรับปรุงเสริมผิวถนนเดิมด้วยแอสฟัลท์ติกคอนกรีต ถนนสายห้วยเตง 1 รหัสทางหลวงท้องถิ่น นศ.ถ. 14-003 โดยทำการปรับปรุงเสริมผิวถนนด้วยแอสฟัลท์ติกคอนกรีต ผิวจราจร กว้าง 5.00 เมตร หนาเฉลี่ย 0.05 เมตร ยาว 2,300 เมตร หรือมีพื้นที่ผิวจราจรไม่น้อยกว่า 11,500 ตารางเมตร พร้อมป้ายโครงการทำด้วยแผ่นเหล็กแสดงรายละเอียดงานก่อสร้าง ขนาดกว้างไม่น้อยกว่า 1.20 เมตร ยาว ไม่น้อยกว่า 2.40 เมตรจำนวน 1 ป้าย รายละเอียดตามแบบเทศบาลตำบลทอนหงส์  เลขที่ ช.15/2566 เทศบาลตำบลทอนหงส์ อำเภอพรหมคีรี จังหวัดนครศรีธรรมราช</t>
  </si>
  <si>
    <t>ก่อสร้างถนนคอนกรีตเสริมเหล็ก สายเขาโป๊ะ - ตาข่ำ รหัสสายทาง นศ.ถ. 24-009 สายเขาโป๊ะ-ตาข่ำ หมู่ที่ 6 บ้านเขาโป๊ะ ตำบลพรหมคีรี กว้าง 4.00 เมตร ยาว 1640 เมตร หนา 0.15 เมตร หรือมีพื้นที่ไม่น้อยกว่า 6,560 ตารางเมตร เทศบาลตำบลพรหมคีรี อำเภอพรหมคีรี จังหวัดนครศรีธรรมราช</t>
  </si>
  <si>
    <t>ก่อสร้างถนนคอนกรีตเสริมเหล็กรหัสทางหลวงท้องถิ่น นศ.ถ. 23-010 สายจุดชมวิวควนสำราญ-หนานตาทอง หมู่ที่ 1 บ้านพรุชนเหนือ ตำบลบ้านเกาะ กว้าง 5 เมตร ยาว 750 เมตร หนา 0.15 เมตร พร้อมรางรับน้ำด้านข้าง เทศบาลตำบลพรหมโลก อำเภอพรหมคีรี จังหวัดนครศรีธรรมราช</t>
  </si>
  <si>
    <t>ก่อสร้างถนนคอนกรีตเสริมเหล็ก รหัสทางหลวงท้องถิ่น นศ.ถ.91-013 สายไทรเสือเวียน-โรงเรียนบ้านวังลุง หมู่ที่ 6 บ้านวังลุง ตำบลทอนหงส์ กว้าง 4.00 เมตร ยาว 450 เมตร หนา 0.15 เมตร หรือมีพื้นที่ไม่น้อยกว่า 1,800 ตารางเมตร ถมไหล่ทางหินคลุกหนาเฉลี่ยข้างละ 0.15 เมตร กว้างเฉลี่ยข้างละ 0.50 เมตร ตามแบบที่กำหนด องค์การบริหารส่วนตำบลทอนหงส์ อำเภอพรหมคีรี จังหวัดนครศรีธรรมราช</t>
  </si>
  <si>
    <t>ก่อสร้างถนนแอสฟัลท์ติกคอนกรีต รหัสทางหลวงท้องถิ่น นศ.ถ.91-010 สายสี่แยกชุมขลิง-ศาลาเฉลิมพระเกียรติ หมู่ที่ 1 บ้านเก้ากอ ตำบลทอนหงส์ กว้าง 5.00 เมตร ยาว 1,000 เมตร หรือมีพื้นที่ไม่น้อยกว่า 5,000 ตารางเมตร โดยทำการแท็คโค๊ตถนนขนาดกว้าง 5.00 เมตร ยาว 1,000 เมตร ปูแอสฟัลท์ติกคอนกรีตขนาดกว้าง 5.00 เมตร ยาว 1,000 เมตร หนา 0.05 เมตร หรือมีพื้นที่ไม่น้อยกว่า 5,000 ตารางเมตร ตามแบบที่กำหนด องค์การบริหารส่วนตำบลทอนหงส์ อำเภอพรหมคีรี จังหวัดนครศรีธรรมราช</t>
  </si>
  <si>
    <t>ก่อสร้างถนนคอนกรีตเสริมเหล็ก รหัสทางหลวงท้องถิ่น นศ.ถ.122-17 สายนากัน-หัวแพ หมู่ที่ 1, 5 บ้านนากัน, บ้านกำแพงถม ตำบลนาเรียง กว้าง 5.00 เมตร ยาว 815.00 เมตร หนา 0.15 เมตร หรือมีพื้นที่ไม่น้อยกว่า 4,075 ตารางเมตร องค์การบริหารส่วนตำบลนาเรียง อำเภอพรหมคีรี จังหวัดนครศรีธรรมราช</t>
  </si>
  <si>
    <t>ปรับปรุงซ่อมแซมถนนคอนกรีตเสริมเหล็ก รหัสสายทาง นศ.ถ.135-10 สายหน้าแบก หมู่ที่ 6 โดยทำการปูทับผิวจราจรคอนกรีตเดิมด้วยแอสฟัลท์ติกคอนกรีต กว้าง 4 เมตร ระยะทางยาว 990 เมตร หนา 5 เซนติเมตร หรือพื้นที่ไม่น้อยกว่า 3,960 ตารางเมตร พร้อมติดตั้งป้ายประชาสัมพันธ์โครงการ จำนวน 1 ป้าย รายละเอียดตามแบบแปลนองค์การบริหารส่วนตำบลบ้านเกาะกำหนด องค์การบริหารส่วนตำบลบ้านเกาะ อำเภอพรหมคีรี จังหวัดนครศรีธรรมราช</t>
  </si>
  <si>
    <t>ปรับปรุงถนนคอนกรีตเสริมเหล็ก รหัสทางหลวงท้องถิ่น นศ.ถ. 185 -14 สายบ้านหลัก - ยางใช้ หมู่ที่ 2, 6, 3 ตำบลอินคีรี โดยทำการถมดินลูกรังปรับระดับกว้างเฉลี่ย 5.00 เมตร ยาว 2,800.00 เมตร หนาเฉลี่ย 0.20 เมตร ปริมาณดินถมไม่น้อยกว่า 3,840 ลูกบาศก์เมตร และก่อสร้างถนนคอนกรีตเสริมเหล็กขนาดผิวจราจร กว้าง 4.00 เมตร ยาว 2,800.00 เมตร หนา 0.15 เมตร หรือมีพื้นที่ผิวจราจรคอนกรีตเสริมเหล็กไม่น้อยกว่า 11,200.00 ตารางเมตร องค์การบริหารส่วนตำบลอินคีรี อำเภอพรหมคีรี จังหวัดนครศรีธรรมราช</t>
  </si>
  <si>
    <t>ปรับปรุงถนนคอนกรีตเสริมเหล็ก รหัสทางหลวงท้องถิ่น นศ.ถ 124-22 สายทุ่งเนียน-พัฒนาที่ดิน หมู่ที่ 3 บ้านพระเพรง ตำบลนาสาร กว้าง 5.00 เมตร ยาว 510.00 เมตร หนา 0.15 เมตร หรือมีพื้นที่ไม่น้อยกว่า 2,550.00 ตารางเมตร เทศบาลตำบลนาสาร อำเภอพระพรหม จังหวัดนครศรีธรรมราช</t>
  </si>
  <si>
    <t>ก่อสร้างถนนคอนกรีตเสริมเหล็กสายเลียบคลองชลประทานฝั่งตะวันออก รหัสทางหลวงท้องถิ่น นศ.ถ. 79-019 หมู่ที่ 10 บ้านสาคูเหนือ ตำบลช้างซ้าย กว้าง 5.00 เมตร ยาว 2,000 เมตร หนา 0.20 เมตร ไหล่ทางหินคลุกกว้างเฉลี่ยข้างละ 0.50 เมตร หรือพื้นที่ คอนกรีตเสริมเหล็กไม่น้อยกว่า 10,000 ตารางเมตร องค์การบริหารส่วนตำบลช้างซ้าย อำเภอพระพรหม จังหวัดนครศรีธรรมราช องค์การบริหารส่วนตำบลช้างซ้าย อำเภอพระพรหม จังหวัดนครศรีธรรมราช</t>
  </si>
  <si>
    <t>ปรับปรุงผิวจราจรแอสฟัลท์ติกคอนกรีต รหัสทางหลวงท้องถิ่น นศ.ถ. 100-01 ถนนสายบ้านท้ายสำเภา - บ้านบ่อทราย หมู่ที่ 2 บ้านท้ายสำเภา - หมู่ที่ 6 บ้านเชิงแตระ (ช่วงที่ 1) ผิวจราจรกว้าง 6.00 เมตร ไม่มีไหล่ทาง หนา 0.05 เมตร ระยะทางรวม 2,500 เมตร (พร้อมเชื่อมทาง) หรือมีพื้นที่รวมไม่น้อยกว่า 15,000 ตารางเมตร องค์การบริหารส่วนตำบลท้ายสำเภา อำเภอพระพรหม จังหวัดนครศรีธรรมราช</t>
  </si>
  <si>
    <t>ก่อสร้างถนนคอนกรีตเสริมเหล็ก รหัสทางหลวงท้องถิ่น นศ.ถ. 119 - 57 สายอำเภอ 1 หมู่ที่ 7 บ้านไสเหรียง ตำบลนาพรุ กว้าง 4 เมตร ยาว 445 เมตร หนา 0.15 เมตร หรือมีพื้นที่ไม่น้อยกว่า 1,780 ตารางเมตร องค์การบริหารส่วนตำบลนาพรุ อำเภอพระพรหม จังหวัดนครศรีธรรมราช</t>
  </si>
  <si>
    <t>ซ่อมสร้างถนนคอนกรีตเสริมเหล็ก โดยการเสริมผิวจราจรแบบ ASPHALTIC CONCRETE รหัสทางหลวงท้องถิ่น นศ.ถ.8-0017 สายคลองผวน หมู่ที่ 8 บ้านใสเขือ ตำบลเขาพระ กว้าง 4.00 เมตร ยาว 1,645 เมตร หนา 0.05 เมตร หรือมีพื้นที่ไม่น้อยกว่า 6,580 ตารางเมตร เทศบาลตำบลเขาพระ อำเภอพิปูน จังหวัดนครศรีธรรมราช</t>
  </si>
  <si>
    <t>ซ่อมสร้างถนนคอนกรีตเสริมเหล็ก โดยการเสริมผิวจราจรแบบ ASPHALTIC CONCRETE สายโรงรม หมู่ที่ 12 บ้านปลายร่อน ตำบลเขาพระ กว้าง 4.00 เมตร ยาว 1,055 เมตร หนา 0.05 เมตร หรือมีพื้นที่ไม่น้อยกว่า 4,220 ตารางเมตร เทศบาลตำบลเขาพระ อำเภอพิปูน จังหวัดนครศรีธรรมราช</t>
  </si>
  <si>
    <t>ก่อสร้างถนนลาดยางแอสฟัลท์คอนกรีต รหัสทางหลวงท้องถิ่น นศ.ถ. 67-002 สายสามแยกทุ่งคา - หน้าถ้ำ หมู่ที่ 5 ตำบลควนกลาง ช่วงที่ 1 กว้าง 5.5 เมตร ยาว 240 เมตร หนา 0.05 เมตร หรือมีพื้นที่ไม่น้อยกว่า 1,320 ตารางเมตร ช่วงที่ 2 กว้าง 4 เมตร ยาว 2,500 เมตร หนา 0.05 เมตรหรือพื้นที่ผิวจราจรไม่น้อยกว่า 10,000 ตารางเมตร เทศบาลตำบลควนกลาง อำเภอพิปูน จังหวัดนครศรีธรรมราช</t>
  </si>
  <si>
    <t>ก่อสร้างถนนคอนกรีตเสริมเหล็ก สายหนองไม้แกน - หัวสะพานนายถวิล หมู่ที่ 4 ตำบลพิปูน กว้าง 4.00 เมตร ยาว 1,500 เมตร หนา 0.15 เมตร ไหล่ทางหินคลุกข้างละ 0.50 เมตร หรือพื้นที่ไม่น้อยกว่า 6,000 ตารางเมตร องค์การบริหารส่วนตำบลพิปูน อำเภอพิปูน จังหวัดนครศรีธรรมราช</t>
  </si>
  <si>
    <t>ปรับปรุงผิวจราจรโดยการปูแอสฟัลท์ติกคอนกรีตทับคอนกรีตเสริมเหล็กเดิม สายนาค้อใน หมู่ที่ 9 บ้านทางหลวง ตำบลยางค้อม กว้าง 4.00 เมตร ยาว 1,500 เมตร หนา 0.05 เมตร หรือพื้นที่ไม่น้อยกว่า 6,000 ตารางเมตร องค์การบริหารส่วนตำบลยางค้อม อำเภอพิปูน จังหวัดนครศรีธรรมราช</t>
  </si>
  <si>
    <t>ก่อสร้างถนนคอนกรีตเสริมเหล็กสายเพื่อนโชคจากหมู่บ้านดอกประดู่-สวนยางนางพัชนี สองศรี หมู่ที่ 7 บ้านดอกประดู่ ตำบลยางค้อม กว้าง 4.00 เมตรยาว 1,000 เมตร หนา 0.15 เมตร ไหล่ทางข้างละ 0.50 เมตร หรือพื้นที่ไม่น้อยกว่า 4,000 ตารางเมตร องค์การบริหารส่วนตำบลยางค้อม อำเภอพิปูน จังหวัดนครศรีธรรมราช</t>
  </si>
  <si>
    <t>ซ่อมสร้างถนนคอนกรีตเสริมเหล็ก รหัสทางหลวงท้องถิ่น นศ.ถ. 94-017 สายห้วยหมอ-หินหงษ์ หมู่ที่ 7 บ้านห้วยหูแร้ง ตำบลท่างิ้ว กว้าง 5 เมตร ยาว 1,360 เมตร หนา 0.15 เมตร หรือมีพื้นที่ก่อสร้างไม่น้อยกว่า 6,800 ตารางเมตร เทศบาลตำบลท่างิ้ว อำเภอเมืองนครศรีธรรมราช จังหวัดนครศรีธรรมราช</t>
  </si>
  <si>
    <t>ปรับปรุงเสริมผิวจราจรแอสฟัลท์ติกคอนกรีต ถนนสายพัฒนาการ-ชายทะเล รหัสทางหลวงท้องถิ่นสาย นศ.ถ.22-004 หมู่ที่ 1 ชุมชนชายทะเล ตำบลปากนคร อำเภอเมืองนครศรีธรรมราช จังหวัดนครศรีธรรมราช กว้าง 9.50-12.00 เมตร ยาว 95 เมตร หรือมีพื้นที่ไม่น้อยกว่า 1,111 ตารางเมตร เทศบาลตำบลปากนคร อำเภอเมืองนครศรีธรรมราช จังหวัดนครศรีธรรมราช</t>
  </si>
  <si>
    <t>ก่อสร้างถนนลาดยางแอสฟัลท์ติกคอนกรีต ถนนซอยแจ้งอุทิศ รหัสทางหลวงท้องถิ่นสาย นศ.ถ.22-007 หมู่ที่ 1 ชุมชนบางลุงสง ตำบลปากนคร อำเภอเมืองนครศรีธรรมราช จังหวัดนครศรีธรรมราช กว้าง 4 เมตร ยาว 300 เมตร หนา 0.05 เมตร หรือพื้นที่ไม่น้อยกว่า 1,200 ตารางเมตร เทศบาลตำบลปากนคร อำเภอเมืองนครศรีธรรมราช จังหวัดนครศรีธรรมราช</t>
  </si>
  <si>
    <t>ก่อสร้างถนนคอนกรีตเสริมเหล็ก รหัสทางหลวงท้องถิ่น นศ.ถ.38-019 สายบ้านตาล-ชลประทาน หมู่ที่ 1 บ้านพระมงกุฎ ตำบลโพธิ์เสด็จ ขนาดกว้าง 4.00 เมตร ยาว 924.00 เมตร หนา 0.15 เมตร พื้นที่คอนกรีตเสริมเหล็กไม่น้อยกว่า 3,696 ตารางเมตร เทศบาลตำบลโพธิ์เสด็จ อำเภอเมืองนครศรีธรรมราช จังหวัดนครศรีธรรมราช</t>
  </si>
  <si>
    <t>ก่อสร้างถนนคอนกรีตเสริมเหล็ก สายห้วยท้ายนา-ท่อลอดหมู่ที่ 9 ตำบลกำแพงเซา ขนาดกว้าง 4.00 เมตร ยาว 1,233 เมตร หนา 0.15 เมตรหรือคิดเป็นพื้นที่ ไม่น้อยกว่า 4,932 ตารางเมตร องค์การบริหารส่วนตำบลกำแพงเซา อำเภอเมืองนครศรีธรรมราช จังหวัดนครศรีธรรมราช</t>
  </si>
  <si>
    <t>ก่อสร้างถนนคอนกรีตเสริมเหล็ก สายวันดี หมู่ที่ 1 ตำบลกำแพงเซา ขนาดกว้าง 4.00 เมตร ยาว 810.00 เมตร หนา 0.15 เมตร หรือพื้นที่ไม่น้อยกว่า 3,240.00 ตารางเมตร องค์การบริหารส่วนตำบลกำแพงเซา อำเภอเมืองนครศรีธรรมราช จังหวัดนครศรีธรรมราช</t>
  </si>
  <si>
    <t>ปรับปรุงถนนคอนกรีตเสริมเหล็ก โดยปูทับผิวถนนด้วยแอสฟัลท์ติกคอนกรีต รหัสทางหลวงท้องถิ่น นศ.ถ. 82-011 สายวัดน้ำรอบ - หว้าเทียน หมู่ที่ 1 บ้านพระเขียน ตำบลไชยมนตรี กว้าง 4.00 เมตร ยาว 770.00 เมตร หนา 0.05 เมตร หรือมีพื้นที่ไม่น้อยกว่า 3,080 ตารางเมตร องค์การบริหารส่วนตำบลไชยมนตรี อำเภอเมืองนครศรีธรรมราช จังหวัดนครศรีธรรมราช</t>
  </si>
  <si>
    <t>ซ่อมแซมถนนคอนกรีตเสริมเหล็ก รหัสทางหลวงถิ่น นศ.ถ. 82-019 สายนากก - ไผ่หนาม หมู่ที่ 2 บ้านโพธิ์ ตำบลไชยมนตรี กว้าง 4.00 เมตร ยาว 205 เมตร หนา 0.15 เมตร หรือมีพื้นที่ไม่น้อยกว่า 820 ตารางเมตร องค์การบริหารส่วนตำบลไชยมนตรี อำเภอเมืองนครศรีธรรมราช จังหวัดนครศรีธรรมราช</t>
  </si>
  <si>
    <t>ก่อสร้างถนนแอสฟัลท์ติกคอนกรีต รหัสทางหลวงท้องถิ่น นศ.ถ. 96-004 สายโรงเรียนบ้านถนนใหญ่ หมู่ที่ 1 บ้านสว่าง ตำบลท่าซัก กว้าง 6.00 เมตร ยาว 450 เมตร หนา 0.05 เมตร ไหล่ทางข้างละ 0.50 เมตร หรือมีพื้นที่ไม่น้อยกว่า 3,150 ตารางเมตร องค์การบริหารส่วนตำบลท่าซัก อำเภอเมืองนครศรีธรรมราช จังหวัดนครศรีธรรมราช</t>
  </si>
  <si>
    <t>ก่อสร้างถนนแอสฟัลต์ติกคอนกรีต รหัสทางหลวงท้องถิ่น นศ.ถ.102-01 สายถนนคต-ท่าไร่ หมู่ที่ 1 บ้านท่าไร่ ตำบลท่าไร่ กว้าง 9.00 เมตร ยาว 1,100 เมตร หนา 0.05 เมตร หรือมีพื้นที่ไม่น้อยกว่า 9,900 ตารางเมตร องค์การบริหารส่วนตำบลท่าไร่ อำเภอเมืองนครศรีธรรมราช จังหวัดนครศรีธรรมราช</t>
  </si>
  <si>
    <t>เสริมผิวถนนแอสฟัลท์ติกคอนกรีต รหัสทางหลวงท้องถิ่น นศ.ถ.115-20 สายทางโคกกอ-หนองบัว หมู่ที่ 6, 7 ผิวจราจรกว้าง 4.00 เมตร ไม่มีไหล่ทาง หนา 0.05 เมตร ระยะทางรวม 1,930 เมตร หรือมีพื้นที่ไม่น้อยกว่า 7,720 ตารางเมตร (พร้อมทางเชื่อม) องค์การบริหารส่วนตำบลนาเคียน อำเภอเมืองนครศรีธรรมราช จังหวัดนครศรีธรรมราช</t>
  </si>
  <si>
    <t>ก่อสร้างถนนคอนกรีตเสริมเหล็ก รหัสทางหลวงท้องถิ่น นศ.ถ.115-15 สายหนองยาไอ หมู่ที่ 4 -โต๊ะดาด หมู่ที่ 5 ผิวจราจรกว้าง 4.00 เมตร ไหล่ทางข้างละ 0.50 เมตร หนา 0.15 เมตร ระยะทางรวม 590 เมตร หรือมีพื้นที่ไม่น้อยกว่า 2,360 ตารางเมตร องค์การบริหารส่วนตำบลนาเคียน อำเภอเมืองนครศรีธรรมราช จังหวัดนครศรีธรรมราช</t>
  </si>
  <si>
    <t>ก่อสร้างถนนแอสฟัลท์ติกคอนกรีต รหัสทางหลวงท้องถิ่น นศ.ถ. 117-07 สายทาง ตลาดช้อย - โรงเรียนวัดน้ำสรง หมู่ที่ 3 บ้านหน้าโพธิ์ ตำบลนาทราย ผิวจราจรกว้าง 5.00 เมตร ยาว 1,100 เมตร หนา 0.05 เมตร หรือพื้นที่ไม่น้อยกว่า 5,500 ตารางเมตร องค์การบริหารส่วนตำบลนาทราย อำเภอเมืองนครศรีธรรมราช จังหวัดนครศรีธรรมราช</t>
  </si>
  <si>
    <t>ก่อสร้างถนนคอนกรีตเสริมเหล็ก รหัสทางหลวงท้องถิ่น นศ.ถ.130-103 สายบ้านนางหนูวิน - ประตูน้ำบางคล้า หมู่ที่ 9 บ้านบ่อจิก ตำบลบางจาก กว้าง 4 เมตร ยาว 1,660 เมตร หนา 0.15 เมตร พื้นที่ไม่น้อยกว่า 6,640 ตารางเมตร ไหล่ทางหินคลุกข้างละ 0.50 เมตร องค์การบริหารส่วนตำบลบางจาก อำเภอเมืองนครศรีธรรมราช จังหวัดนครศรีธรรมราช</t>
  </si>
  <si>
    <t>ขยายไหล่ทางถนนสายสามดอน-มะม่วงตลอด หมู่ที่ 4,5 ตำบลมะม่วงสองต้น-ตำบลนาสาร : รหัสทางหลวงท้องถิ่น นศ.ถ.153-003 ขยายไหล่ทางถนนสายสามดอน-มะม่วงตลอด หมู่ที่ 4,5 ตำบลมะม่วงสองต้น-ตำบลนาสาร ขนาดผิวจราจรกว้างเฉลี่ย 4.00-5.00 เมตร หนา 0.05 เมตร ระยะทาง 2,556.00 เมตร หรือมีพื้นที่เฉลี่ยไม่น้อยกว่า 12,046.00 ตารางเมตร องค์การบริหารส่วนตำบลมะม่วงสองต้น อำเภอเมืองนครศรีธรรมราช จังหวัดนครศรีธรรมราช</t>
  </si>
  <si>
    <t>ปรับปรุงซ่อมแซมถนนแอสฟัลท์ติกคอนกรีต รหัสทางหลวง นศ.ถ. 150-017 สายถนนควนเกย - ไสเลียบ หมู่ที่ 1 บ้านควนเกย ตำบลควนเกย ช่วงที่ 1 ขนาดกว้าง 7 เมตร ยาว 223 เมตร ช่วงที่ 2 ขนาดกว้าง 6 เมตร ยาว 695 เมตร หนา 0.05 เมตร หรือมีพื้นที่ไม่น้อยกว่า 5,731 ตารางเมตร เทศบาลตำบลเขาชุมทอง อำเภอร่อนพิบูลย์ จังหวัดนครศรีธรรมราช</t>
  </si>
  <si>
    <t>ปรับปรุงผิวจราจรด้วยแอสฟัลท์ติกคอนกรีต รหัสทางหลวงท้องถิ่น นศ.ถ. 150-002 สายถนนเลียบทางรถไฟ หมู่ที่ 5 บ้านเขาชุมทอง ตำบลควนเกย ขนาดกว้าง 5.00 เมตร ยาว 878 เมตร หนา 0.05 เมตร หรือมีพื้นที่ไม่น้อยกว่า 4,390 ตารางเมตร เทศบาลตำบลเขาชุมทอง อำเภอร่อนพิบูลย์ จังหวัดนครศรีธรรมราช</t>
  </si>
  <si>
    <t>ก่อสร้างถนนคอนกรีตเสริมเหล็ก สายหลังวัดพิศาลนฤมิต - ทางเข้าบ้านหูด่าน (รหัสสายทาง นศ.ถ. 27-006) หมู่ที่ 1 ตำบลร่อนพิบูลย์ โดยทำการขุดรื้อผิวทางเดิมออก แล้วทำการเกรดบดอัดคันทางเดิม ถมหินคลุกบดอัดแน่นหนา 0.15 เมตร หรือปริมาณหินคลุกไม่น้อยกว่า 285.60 ลูกบาศก์เมตร ทำการก่อสร้างถนนคอนกรีตเสริมเหล็กผิวจราจรกว้าง 4.00 เมตร ยาว 467.00 เมตร หนา 0.15 เมตร หรือพื้นที่คอนกรีตเสริมเหล็กไม่น้อยกว่า 1,904 ตารางเมตร ไหล่ทางถมหินคลุกกว้างเฉลี่ยข้างละ 0.50 เมตร เทศบาลตำบลร่อนพิบูลย์ อำเภอร่อนพิบูลย์ จังหวัดนครศรีธรรมราช</t>
  </si>
  <si>
    <t>เสริมผิวถนนเดิมด้วยแอสฟัลท์ติกคอนกรีต สายช่วยสถิตย์ (รหัสทางหลวงท้องถิ่น นศ.ถ. 31-061) จากสายช่วยสถิตย์ กม. 0+000 ถึง กม. 0+834 ชุมชนตลาดใหม่ หมู่ที่ 9 ตำบลหินตก โดยทำการปูเสริมผิวถนน กว้าง 4.00 เมตร ยาว 834 เมตร หนา 0.05 เมตร หรือพื้นที่รวมไม่น้อยกว่า 3,336 ตารางเมตร เทศบาลตำบลหินตก อำเภอร่อนพิบูลย์ จังหวัดนครศรีธรรมราช</t>
  </si>
  <si>
    <t>เสริมผิวถนนเดิมด้วยแอสฟัลท์ติกคอนกรีต สายรุ่งเรืองวานิช (รหัสทางหลวงท้องถิ่น นศ.ถ.31-044) จากสายรุ่งเรืองวานิช กม.0+000 ถึงกม.0+615.00 ชุมชนปัดโวก หมู่ที่ 6 ตำบลหินตก โดยทำการปูเสริมผิวถนน กว้าง 4.00 เมตร ยาว 615 เมตร หนา 0.05 เมตร หรือพื้นที่รวมไม่น้อยกว่า 2,460 ตารางเมตร เทศบาลตำบลหินตก อำเภอร่อนพิบูลย์ จังหวัดนครศรีธรรมราช</t>
  </si>
  <si>
    <t>ก่อสร้างถนนคอนกรีตเสริมเหล็ก สายไสขามช่วงบ้านนายโชติ - เขตหมู่ที่ 4 หมู่ที่ 4 ตำบลควนพัง กว้าง 5.00 เมตร ยาว 1,350.00 เมตร หนา 0.15 เมตร หรือมีพื้นที่ไม่น้อยกว่า 6,750.00 เมตร องค์การบริหารส่วนตำบลควนพัง อำเภอร่อนพิบูลย์ จังหวัดนครศรีธรรมราช</t>
  </si>
  <si>
    <t>ซ่อมสร้างถนนแอสฟัลท์ติกคอนกรีตสายวัดวิเชียรรังสฤษดิ์ รหัสทางหลวงท้องถิ่น นศ.ถ.158-42 สายวัดวิเชียรรังสฤษดิ์ หมู่ที่ 5 บ้านห้วยรากไม้ ตำบลร่อนพิบูลย์ กว้าง 5.00 เมตร ยาว 1,495.00 เมตร หนา 0.05 เมตร และกว้าง 4.00 เมตร ยาว 1,120.00 เมตร หนา 0.05 เมตร หรือพื้นที่ลาดยางแอสฟัลท์ติกคอนกรีตไม่น้อยกว่า 11,955.00 ตารางเมตร องค์การบริหารส่วนตำบลร่อนพิบูลย์ อำเภอร่อนพิบูลย์ จังหวัดนครศรีธรรมราช</t>
  </si>
  <si>
    <t>ก่อสร้างถนนคอนกรีตเสริมเหล็ก รหัสทางหลวงท้องถิ่น นศ.ถ.170-32 สายซอย2-วัดสระเหรียง หมู่ที่ 3 บ้านป่าแชง ตำบลเสาธง ผิวจราจรกว้าง 4.00 เมตร ยาว 490 เมตร หนา 0.15 เมตร รวมพื้นที่ไม่น้อยกว่า 1,960 ตารางเมตร ถมไหล่ทางด้วยหินคลุก กว้างเฉลี่ยข้างละ 0.25 เมตร องค์การบริหารส่วนตำบลเสาธง อำเภอร่อนพิบูลย์ จังหวัดนครศรีธรรมราช</t>
  </si>
  <si>
    <t>ก่อสร้างถนนคอนกรีตเสริมเหล็ก รหัสทางหลวงท้องถิ่น นศ.ถ.170-76 สายซอยบังหลีม - ศาลาแขก หมู่ที่ 1,8 บ้านควนบน ตำบลเสาธง ผิวจราจรกว้าง 4.00 เมตร ยาว 590 เมตร หนา 0.15 เมตร รวมพื้นที่ไม่น้อยกว่า 2,360 ตารางเมตร ถมไหล่ทางด้วยหินคลุก กว้างเฉลี่ยข้างละ 0.25 เมตร องค์การบริหารส่วนตำบลเสาธง อำเภอร่อนพิบูลย์ จังหวัดนครศรีธรรมราช</t>
  </si>
  <si>
    <t>ซ่อมสร้างถนนแอสฟัลต์คอนกรีต รหัสสายทาง นศ.ถ. 181-10 สายภูธาร - ห้วยไม้แก่น หมู่ที่ 8 ตำบลหินตก โดยทำการเสริมผิวลาดยางผิวจราจรแบบแอสฟัลต์คอนกรีต ผิวจราจร กว้าง 6.00 เมตร ระยะทางยาว 1,100 เมตร หนา 0.05 เมตร หรือพื้นที่ผิวจราจรไม่น้อยกว่า 6,600 ตารางเมตร (ตามแบบแปลนองค์การบริหารส่วนตำบลหินตกกำหนด) องค์การบริหารส่วนตำบลหินตก อำเภอร่อนพิบูลย์ จังหวัดนครศรีธรรมราช</t>
  </si>
  <si>
    <t>ซ่อมสร้างถนนคอนกรีต รหัสสายทาง นศ.ถ.181-76 สายยางธาตุ - ท่ามุด (ต่อเขตเสาธง) หมู่ที่ 10 ตำบลหินตก โดยทำการเสริมผิวลาดยางผิวจราจรแบบแอสฟัลต์คอนกรีต ช่วงที่ 1 ผิวจราจรกว้าง 5.00 เมตร ระยะทางยาว 850 เมตร หนา 0.05 เมตร และช่วงที่ 2 ผิวจราจรกว้าง 4.00 เมตร ระยะทางยาว 300 เมตร หนา 0.05 เมตร หรือพื้นที่ผิวจราจรไม่น้อยกว่า 5,450 ตารางเมตร (ตามแบบแปลนองค์การบริหารส่วนตำบลหินตกกำหนด) องค์การบริหารส่วนตำบลหินตก อำเภอร่อนพิบูลย์ จังหวัดนครศรีธรรมราช</t>
  </si>
  <si>
    <t>เสริมผิวจราจรแอสฟัลท์คอนกรีต รหัสทางหลวงท้องถิ่น นศ.ถ.55-004 สายบ่อทราย - สะพานยม หมู่ที่ 5,8 ตำบลขุนทะเล ดำเนินการจำนวน 2 ช่วง หรือมีพื้นที่ไม่น้อยกว่า 10,704 ตารางเมตร เทศบาลตำบลขุนทะเล อำเภอลานสกา จังหวัดนครศรีธรรมราช</t>
  </si>
  <si>
    <t>ปรับผิวจราจรแอสฟัลท์ติกคอนกรีตสายทาง นศ.ถ. 28-009 ชุมชนทางชักพระ กว้าง 4 เมตร ยาว 581 เมตร หนา 0.05 เมตร โดยมีพื้นที่ผิวจราจรแอสฟัลท์ติกคอนกรีตไม่น้อยกว่า 2,324 ตารางเมตร เทศบาลตำบลลานสกา อำเภอลานสกา จังหวัดนครศรีธรรมราช</t>
  </si>
  <si>
    <t>ปรับปรุงซ่อมแซมถนนแอสฟัลท์ติกคอนกรีต รหัสทางหลวงท้องถิ่น นศ.ถ.48-001 สายวัดโคกโพธิ์สถิตย์-หน้าโรงพยาบาลลานสกา หมู่ที่ 2,6,11 บ้านวัดโคกโพธิ์สถิตย์ ตำบลกำโลน โดยวิธี Over lay ปูผิวแอสฟัลท์ติกคอนกรีต กว้าง 8.00 เมตร ยาว 1,100 เมตร หนา 0.05 เมตร หรือพื้นที่ไม่น้อยกว่า 8,800 ตารางเมตร องค์การบริหารส่วนตำบลกำโลน อำเภอลานสกา จังหวัดนครศรีธรรมราช</t>
  </si>
  <si>
    <t>ก่อสร้างถนนแอสฟัลท์ติกคอนกรีต สายซอยช่องลม หมู่ที่ 2 - สายบ้านกลาง หมู่ที่ 3 ตำบลเขาแก้ว ขนาดกว้าง 4.00 เมตร ยาว 5,000.00 เมตร หนา 0.05 เมตร หรือพื้นที่ปูแอสฟัลท์ติกคอนกรีตไม่น้อยกว่า 20,000 ตารางเมตร ตามแบบมาตรฐานงานทางสำหรับองค์การปกครองส่วนท้องถิ่น และองค์การบริหารส่วนตำบลเขาแก้วกำหนด พร้อมติดตั้งป้ายประชาสัมพันธ์โครงการจำนวน 1 ป้าย องค์การบริหารส่วนตำบลเขาแก้ว อำเภอลานสกา จังหวัดนครศรีธรรมราช</t>
  </si>
  <si>
    <t>ก่อสร้างถนนแอสฟัลท์ติกคอนกรีต รหัสทางหลวงท้องถิ่น นศ.ถ.161-01 สายบ้านนายเขียน-สายเงิน หมู่ที่ 2 บ้านสายเงิน ตำบลลานสกา กว้าง 4 เมตร หนา 0.05 เมตร จำนวน 2 ช่วง มีพื้นที่รวมไม่น้อยกว่า 8,760 ตารางเมตร องค์การบริหารส่วนตำบลลานสกา อำเภอลานสกา จังหวัดนครศรีธรรมราช</t>
  </si>
  <si>
    <t>ปรับปรุงถนนแอสฟัลท์ติกคอนกรีต รหัสทางหลวงท้องถิ่น นศ 29-016 ถนนอารีลาภ หมู่ที่ 5 ตำบลสิชล กว้าง 6.00-7.90 เมตร ยาว 212.00 เมตร หนา 0.05 เมตร หรือมีพื้นที่ไม่น้อยกว่า 1,632 ตารางเมตร ตามแบบแปลนของเทศบาลตำบลสิชล เทศบาลตำบลสิชล อำเภอสิชล จังหวัดนครศรีธรรมราช</t>
  </si>
  <si>
    <t>ก่อสร้างถนนคอนกรีตเสริมเหล็ก สายบ้านนายเกียรติศักดิ์ ศรีสว่าง หมู่ที่ 2 ถึงสามแยกวงแหวนทุ่งคายาง หมู่ที่ 5 ตำบลเขาน้อย รหัสทางหลวงท้องถิ่น นศ.ถ 58-008 กว้าง 4 เมตร ยาว 1,500 เมตร หนา 0.15 เมตร ไหล่ทางหินคลุกข้างละ 0.50 เมตร หรือมีพื้นที่ไม่น้อยกว่า 6,000 ตารางเมตร องค์การบริหารส่วนตำบลเขาน้อย อำเภอสิชล จังหวัดนครศรีธรรมราช</t>
  </si>
  <si>
    <t>ซ่อมสร้างถนนแอสฟัลท์ติกคอนกรีต รหัสทางหลวงท้องถิ่น นศ.ถ. 75-050 สายแยกทางหลวง 4105 (กม. ที่ 9.920) - บ้านน้ำฉา หมู่ที่ 3 บ้านทุ่งเจ้าไชย หมู่ที่ 4 บ้านดอนม่วง ตำบลฉลอง ผิวจราจรกว้าง 7 เมตร ยาว 2,430 เมตร หนา 0.05 เมตร หรือมีพื้นที่ผิวจราจรไม่น้อยกว่า 17,010 ตารางเมตร ตามแบบองค์การบริหารส่วนตำบลฉลองกำหนด พร้อมติดตั้งป้ายประชาสัมพันธ์โครงการ จำนวน 1 ป้าย องค์การบริหารส่วนตำบลฉลอง อำเภอสิชล จังหวัดนครศรีธรรมราช</t>
  </si>
  <si>
    <t>ปรับปรุงซ่อมแซมถนนคอนกรีตเสริมเหล็กโดยปูแอสฟัลท์ติกคอนกรีตทับผิวถนนเดิม รหัสทางหลวงท้องถิ่น นศ.ถ.104- 47 สายตลาดพุธ - วัดถ้ำเทียนถวาย หมู่ที่ 9,1 บ้านท่าควาย -บ้านเขาเหล็ก ตำบลทุ่งปรัง ผิวลาดยางแอสฟัลท์ติกคอนกรีต กว้าง 4.00 เมตร และ 5.00 เมตร ยาว 3,697 เมตร หนา 0.05 เมตร พื้นที่ ไม่น้อยกว่า 16,702 ตารางเมตร ป้ายประชาสัมพันธ์โครงการ 2 ป้าย องค์การบริหารส่วนตำบลทุ่งปรัง อำเภอสิชล จังหวัดนครศรีธรรมราช</t>
  </si>
  <si>
    <t>ซ่อมสร้างถนนแอสฟัลท์ติกคอนกรีต รหัสทางหลวงท้องถิ่น นศ.ถ 110-01 สายชลประทาน-บ้านเผียน หมู่ที่ 5 บ้านเผียนล่าง ตำบลเทพราช กว้าง 6.00 เมตร ยาว 2,000.00 เมตร หนา 0.05 เมตร หรือมีพื้นที่ไม่น้อยกว่า 12,000.00 ตารางเมตร องค์การบริหารส่วนตำบลเทพราช อำเภอสิชล จังหวัดนครศรีธรรมราช</t>
  </si>
  <si>
    <t>ก่อสร้างถนนคอนกรีตเสริมเหล็ก รหัสทางหลวงท้องถิ่น นศ.ถ.150-37 สายห้วยปลิง-หมู่ 4 หมู่ที่ 4,12 บ้านสีสาตก ,บ้านห้วยปลิง ตำบลเปลี่ยน ขนาดกว้าง 5 เมตร ช่วงที่ 1 ยาว 254 เมตร ช่วงที่ 2 ยาว 400 เมตร หนา 0.15 เมตร ไหล่ทางหินคลุก ข้างละ 0.25 เมตร หรือพื้นที่ไม่น้อยกว่า 3,270 ตารางเมตร (รายละเอียดตามแบบที่กำหนด) องค์การบริหารส่วนตำบลเปลี่ยน อำเภอสิชล จังหวัดนครศรีธรรมราช</t>
  </si>
  <si>
    <t>ปรับปรุงถนนลาดยางสายอิสระวัฒนา - ชายทะเลปลายทอน หมู่ที่ 5 ตำบลสิชล โดยทำการปรับปรุงผิวจราจร โดยลาดยางแอสฟัลท์ติกคอนกรีตทับผิวจราจรเดิม ขนาดกว้าง 6.00 เมตร ยาว 650.00 เมตร หนาเฉลี่ย 0.05 เมตร หรือมีพื้นที่ผิวจราจรแอสฟัลท์ติกคอนกรีตไม่น้อยกว่า 3,900.00 ตารางเมตร พร้อมตีเส้นแบ่งช่องจราจร รายละเอียดตามแบบแปลนขององค์การบริหารส่วนตำบลสิชล องค์การบริหารส่วนตำบลสิชล อำเภอสิชล จังหวัดนครศรีธรรมราช</t>
  </si>
  <si>
    <t>ก่อสร้างถนนคอนกรีตเสริมเหล็ก รหัสทางหลวงท้องถิ่น นศ.ถ 169-33 สายวงแหวน หมู่ที่ 3 บ้านสี่ขีด ตำบลสี่ขีด กว้าง 5.00 เมตร ยาว 1,600 เมตร หนา 0.15 เมตร หรือมีพื้นที่ไม่น้อยกว่า 8,000 ตารางเมตร องค์การบริหารส่วนตำบลสี่ขีด อำเภอสิชล จังหวัดนครศรีธรรมราช</t>
  </si>
  <si>
    <t>ซ่อมสร้างถนนแอสฟัลท์ติกคอนกรีต(Overlay) รหัสสายทางนศ.ถ. 171-023 สายบ้านต้นเหรียง-บ้านบางดี หมู่ที่ 7 กว้าง 6 เมตร ยาว 1,760 เมตร หนา 0.05 เมตร พื้นที่ 10,560 ตารางเมตร องค์การบริหารส่วนตำบลเสาเภา อำเภอสิชล จังหวัดนครศรีธรรมราช</t>
  </si>
  <si>
    <t>ก่อสร้างถนนคอนกรีตเสริมเหล็ก รหัสทางหลวงท้องถิ่น นศ.ถ. 5-0035 สายคลองเรือ หมู่ที่ 4 บ้านเนินหนองหงส์ หมู่ที่ 8 บ้านย่านยาว ตำบลเกาะเพชร กว้าง 5.00 เมตร ยาว 810 เมตร หนา 0.15 เมตร หรือพื้นที่ไม่น้อยกว่า 4,050 ตารางเมตร เทศบาลตำบลเกาะเพชร อำเภอหัวไทร จังหวัดนครศรีธรรมราช</t>
  </si>
  <si>
    <t>ปรังปรุงซ่อมแซมผิวจราจรแบบโอเวอร์เลย์ด้วยแอสฟัลท์ติกคอนกรีต รหัสทางหลวงท้องถิ่น นศ.ถ. 5-0004 สายสะพานบางตน- เขต อบต.ขนาบนาก หมู่ที่ 7 บ้านบางปราชญ์ ตำบลเกาะเพชร กว้าง 6.00 เมตร ยาว 550 เมตร หนา 0.05 เมตร หรือพื้นที่ไม่น้อยกว่า 3,300 ตารางเมตร เทศบาลตำบลเกาะเพชร อำเภอหัวไทร จังหวัดนครศรีธรรมราช</t>
  </si>
  <si>
    <t>ปรับปรุงผิวจราจรแอสฟัลท์คอนกรีต รหัสทางหลวงท้องถิ่น นศ.ถ176-06 สายหน้าสตน-ศาลาแก้ว หมู่ที่ 2,4 บ้านหน้าสตน,บ้านบางทราย ตำบลหน้าสตน กว้าง 6.00 เมตร ยาว 2,970 เมตร หนา 0.05 เมตร หรือมีพื้นที่ไม่น้อยกว่า 17,820 ตารางเมตร เทศบาลตำบลหน้าสตน อำเภอหัวไทร จังหวัดนครศรีธรรมราช</t>
  </si>
  <si>
    <t>ก่อสร้างถนนคอนกรีตเสริมเหล็ก รหัสทางหลวงท้องถิ่น - สาย ถนนบางแค หมู่ที่ 1 ชุมชนตลาดสด ตำบลหัวไทร กว้าง 4.00 เมตร ยาว 435 เมตร หนา 0.15 เมตร หรือมีพื้นที่ไม่น้อยกว่า 1,740 ตารางเมตร เทศบาลตำบลหัวไทร อำเภอหัวไทร จังหวัดนครศรีธรรมราช</t>
  </si>
  <si>
    <t>ก่อสร้างถนนคอนกรีตเสริมเหล็ก รหัสทางหลวงท้องถิ่นที่ นศ.ถ 61-037 สายแยกหน้าทวด - โรงเรียนเขาพังไกร หมู่ที่ 2 ตำบลเขาพังไกร ผิวจราจรกว้าง 4.00 เมตร ยาว 757.00 เมตร หนา 0.15 เมตรหรือมีพื้นที่ไม่น้อยกว่า 3,028 ตารางเมตร ไหล่ทางข้างละ 0.50 เมตรหรือตามสภาพพื้นที่ องค์การบริหารส่วนตำบลเขาพังไกร อำเภอหัวไทร จังหวัดนครศรีธรรมราช</t>
  </si>
  <si>
    <t>ซ่อมสร้างถนนคอนกรีตเสริมเหล็ก รหัสทางหลวงท้องถิ่นที่ นศ.ถ. 61-026 สายโรงเรียนบ้านเกาะสุด - ทางหลวง 4150 หมู่ที่ 2 ตำบลเขาพังไกร ผิวจราจรกว้าง 4.00 เมตร ยาว 392.00 เมตร หนา 0.15 เมตร หรือมีพื้นที่ไม่น้อยกว่า 1,568 ตารางเมตร ไหล่ทางข้างละ 0.50 เมตร หรือตามสภาพพื้นที่ องค์การบริหารส่วนตำบลเขาพังไกร อำเภอหัวไทร จังหวัดนครศรีธรรมราช</t>
  </si>
  <si>
    <t>ก่อสร้างถนนแบบผิวลาดยางโอเวอร์เลย์ สายสี่แยกวัดอู่แก้ว - เขตอำเภอเชียรใหญ่ หมู่ที่ 12 ตำบลทรายขาว ( รหัสสายทาง นศ.ถ 89 - 003) โดยทำการซ่อมแซมส่วนที่ชำรุดและปูผิวจราจรลาดยาง Asphal Concrete กว้าง 4.00 เมตร หนา 0.05 เมตร ยาว 3,250.00 เมตร หรือพื้นที่ไม่น้อยกว่า 13,000.00 ตารางเมตร องค์การบริหารส่วนตำบลทรายขาว อำเภอหัวไทร จังหวัดนครศรีธรรมราช</t>
  </si>
  <si>
    <t>ก่อสร้างถนนลาดยาง Asphal Concrete รหัสทางหลวงท้องถิ่น นศ.ถ. 95-025 สายบ้านสระนอก - คลองเขต หมู่ที่ 8,4 บ้านสระนอก,บ้านพัทธสีมา ตำบลท่าซอม กว้าง 4.00 เมตร ยาว 2,490 เมตร หนา 0.05 เมตร หรือมีพื้นที่ไม่น้อยกว่า 9,864 ตารางเมตร องค์การบริหารส่วนตำบลท่าซอม อำเภอหัวไทร จังหวัดนครศรีธรรมราช</t>
  </si>
  <si>
    <t>ก่อสร้างถนนคอนกรีตเสริมเหล็กซอยคอกแพะ หมู่ที่ 8 รหัสสายทางหลวงท้องถิ่น นศ.ถ. 141-14 สายซอยคอกแพะ หมู่ที่ 8 บ้านใหม่ ตำบลบ้านราม กว้าง 4.00 เมตร ยาว 1,170 เมตร หนา 0.15 เมตร ไหล่ทางหินคลุกกว้างเฉลี่ยข้างละ 0.50 เมตร ตลอด 2 ข้าง หรือพื้นที่ คสล. ไม่น้อยกว่า 4,680 ตารางเมตร องค์การบริหารส่วนตำบลบ้านราม อำเภอหัวไทร จังหวัดนครศรีธรรมราช</t>
  </si>
  <si>
    <t>ก่อสร้างถนนคอนกรีตเสริมเหล็ก รหัสทางหลวงท้องถิ่น นศ.ถ 159-10 สายหน้าวัดรามแก้ว หมู่ที่ 2 บ้านรามแก้ว ตำบลรามแก้ว กว้าง 6.00 เมตร ยาว 705.00 เมตร หนา 0.20 เมตร ไหล่ทางลูกรังข้างละ 0.50 เมตร หรือพื้นที่ไม่น้อยกว่า 4,230.00 ตารางเมตร องค์การบริหารส่วนตำบลรามแก้ว อำเภอหัวไทร จังหวัดนครศรีธรรมราช</t>
  </si>
  <si>
    <t>ก่อสร้างถนนคอนกรีตเสริมเหล็ก รหัสทางหลวงท้องถิ่น นศ.ถ. 180-06 สายบ้านบางแค-บ้านทะเลปัง หมู่ที่ 1 บ้านบางแค ตำบลหัวไทร กว้าง 5.00 เมตร ยาว 1,490 เมตร หนา 0.15 เมตร ไหล่ทางข้างละ 0.20 เมตร หรือมีพื้นที่ไม่น้อยกว่า 7,450 ตารางเมตร องค์การบริหารส่วนตำบลหัวไทร อำเภอหัวไทร จังหวัดนครศรีธรรมราช</t>
  </si>
  <si>
    <t>ปรับปรุงซ่อมแซมผิวจราจรด้วยแอลฟัลท์ติกคอนกรีต สายทางรหัสทางหลวงท้องถิ่น นศ.ถ.183-05 ถนนสายซอยบ้านแหลมกลาง หมู่ที่ 2 บ้านแหลมกลาง โดยทำการปรับปรุงซ่อมแซมผิวจราจรด้วยแอสฟัลท์ติกคอนกรีต (โดยวิธีการ Overlay-ปูทับผิวทางเดิม) ผิวจราจรกว้าง 4.00 เมตร ระยะทาง 2,950.00 เมตร หนา 0.05 เมตร หรือพื้นที่ไม่น้อยกว่า 11,800.00 ตารางเมตร (รายละเอียดตามแบบมาตรฐานงานทางองค์การบริหารส่วนท้องถิ่นและปริมาณงานที่องค์การบริหารส่วนตำบลกำหนด) องค์การบริหารส่วนตำบลแหลม อำเภอหัวไทร จังหวัดนครศรีธรรมราช</t>
  </si>
  <si>
    <t>ก่อสร้างระบบประปาหมู่บ้านแบบบาดาล บ้านยวนไม้ขาว หมู่ที่ 14 ตำบลหนองหงส์ องค์การบริหารส่วนตำบลหนองหงส์ อำเภอทุ่งสง จังหวัดนครศรีธรรมราช</t>
  </si>
  <si>
    <t>ปรับปรุง/ซ่อมแซมระบบประปาหมู่บ้านแบบบาดาล บ้านเขาตาสัก หมู่ที่ 4 ตำบลทุ่งใส เทศบาลตำบลทุ่งใส อำเภอสิชล จังหวัดนครศรีธรรมราช</t>
  </si>
  <si>
    <t>ปรับปรุง/ซ่อมแซมระบบประปาหมู่บ้านแบบบาดาล บ้านปากเหมือง,บ้านแหลมราษฎร์,บ้านควนทะเลมอง หมู่ที่ 1,3,5 ตำบลควนชะลิก องค์การบริหารส่วนตำบลควนชะลิก อำเภอหัวไทร จังหวัดนครศรีธรรมราช</t>
  </si>
  <si>
    <t>ก่อสร้างสนามฟุตซอล บ้านสวนอาย หมู่ที่ 10 ตำบลละอาย องค์การบริหารส่วนตำบลละอาย อำเภอฉวาง จังหวัดนครศรีธรรมราช</t>
  </si>
  <si>
    <t>ก่อสร้างลานกีฬาอเนกประสงค์ บ้านพระเพรง หมู่ที่ 3 ตำบลนาสาร เทศบาลตำบลนาสาร อำเภอพระพรหม จังหวัดนครศรีธรรมราช</t>
  </si>
  <si>
    <t>ก่อสร้างสระว่ายน้ำ โรงเรียนสาธิตเทศบาลตำบลหินตก เทศบาลตำบลหินตก อำเภอร่อนพิบูลย์ จังหวัดนครศรีธรรมราช</t>
  </si>
  <si>
    <t>การป้องกันและแก้ไขปัญหาภัยแล้งอันเนื่องมาจากสถานการณ์เอลนีโญ โดยการก่อสร้างฝายกั้นน้ำบ้านนายเกิด หมู่ที่ 6 ตำบลสามตำบล องค์การบริหารส่วนตำบลสามตำบล อำเภอจุฬาภรณ์ จังหวัดนครศรีธรรมราช โดยทำการก่อสร้างฝายกั้นน้ำขนาด กว้าง 4.00 เมตร ยาว 16.00 เมตร รายละเอียดตามแบบรูปรายการขององค์การบริหารส่วนตำบลสามตำบล องค์การบริหารส่วนตำบลสามตำบล อำเภอจุฬาภรณ์ จังหวัดนครศรีธรรมราช</t>
  </si>
  <si>
    <t>การป้องกันและแก้ไขปัญหาภัยแล้งอันเนื่องมาจากสถานการณ์เอลนีโญ โดยการเจาะบ่อบาดาล ขนาด 6 นิ้ว หมู่ที่ 1 (บ้านในทอน) ตำบลท่าประจะ เทศบาลตำบลท่าประจะ อำเภอชะอวด จังหวัดนครศรีธรรมราช</t>
  </si>
  <si>
    <t>การป้องกันและแก้ไขปัญหาภัยแล้งอันเนื่องมาจากสถานการณ์เอลนีโญ โดยการเจาะบ่อบาดาล ขนาด 6 นิ้ว หมู่ที่ 6 (บ้านดอนมะปราง) ตำบลท่าประจะ เทศบาลตำบลท่าประจะ อำเภอชะอวด จังหวัดนครศรีธรรมราช ตามแบบรูปรายการข้อกำหนดของเทศบาลตำบลท่าประจะ เทศบาลตำบลท่าประจะ อำเภอชะอวด จังหวัดนครศรีธรรมราช</t>
  </si>
  <si>
    <t>การป้องกันและแก้ไขปัญหาภัยแล้งอันเนื่องมาจากสถานการณ์เอลนีโญ โดยการก่อสร้างฝายชะลอน้ำห้วยหม๋วย บ้านเกาะร้าว หมู่ที่ 7 ตำบลวังอ่าง อำเภอชะอวด จังหวัดนครศรีธรรมราช โดยก่อสร้างฝายชะลอน้ำคอนกรีตเสริมเหล็ก ขนาดสันฝายสูง 2 เมตร ผนังข้างสูง 3.5 เมตร กว้าง 10 เมตร (ตามแบบ มข. 2527) จำนวน 1 แห่ง, ถมดินบริเวณข้างฝายชะลอน้ำ จำนวน 100 ลูกบาศก์เมตร พร้อมเกลี่ยเรียบ, ติดตั้งป้ายจำนวน 2 ป้าย องค์การบริหารส่วนตำบลวังอ่าง อำเภอชะอวด จังหวัดนครศรีธรรมราช</t>
  </si>
  <si>
    <t>การป้องกันและแก้ไขปัญหาภัยแล้งอันเนื่องมาจากสถานการณ์เอลนีโญ โดยการเจาะบ่อบาดาล สระทิศเมือง หมู่ที่ 3 บ้านท่าสูง ตำบลท่าศาลา องค์การบริหารส่วนตำบลท่าศาลา อำเภอท่าศาลา จังหวัดนครศรีธรรมราช โดยเจาะบ่อบาดาลขนาดเส้นผ่าศูนย์กลาง 6 นิ้ว ความลึกไม่น้อยกว่า 120 เมตร หรือจนกว่าจะพบน้ำดีใช้งานได้ องค์การบริหารส่วนตำบลท่าศาลา อำเภอท่าศาลา จังหวัดนครศรีธรรมราช</t>
  </si>
  <si>
    <t>การป้องกันและแก้ไขปัญหาภัยแล้งอันเนื่องมาจากสถานการณ์เอลนีโญ โดยการเจาะบ่อบาดาล หมู่ที่ 11 บ้านฝายท่า ตำบลท่าศาลา องค์การบริหารส่วนตำบลท่าศาลา อำเภอท่าศาลา จังหวัดนครศรีธรรมราช โดยเจาะบ่อบาดาลขนาดเส้นผ่าศูนย์กลาง 6 นิ้ว ความลึกไม่น้อยกว่า 120 เมตร หรือจนกว่าจะพบน้ำดีใช้งานได้ องค์การบริหารส่วนตำบลท่าศาลา อำเภอท่าศาลา จังหวัดนครศรีธรรมราช</t>
  </si>
  <si>
    <t>การป้องกันและแก้ไขปัญหาภัยแล้งอันเนื่องมาจากสถานการณ์เอลนีโญ โดยการก่อสร้างระบบประปาหมู่บ้านแบบผิวดินขนาดใหญ่มาก หมู่ที่ 7 (พร้อมเจาะบ่อบาดาลเพื่อเพิ่มแหล่งน้ำเพื่อการผลิตน้ำประปา) ตำบลนาเหรง เทศบาลตำบลนาเหรง อำเภอนบพิตำ จังหวัดนครศรีธรรมราช</t>
  </si>
  <si>
    <t>การป้องกันและแก้ไขปัญหาภัยแล้งอันเนื่องมาจากสถานการณ์เอลนีโญ โดยการก่อสร้างระบบประปาหมู่บ้านแบบบาดาลขนาดเล็ก บ้านคุ้งวังวัว (กลุ่มที่ 5) หมู่ที่ 5 ตำบลควนกลาง เทศบาลตำบลควนกลาง อำเภอพิปูน จังหวัดนครศรีธรรมราช โดยก่อสร้างถังเก็บน้ำคอนกรีตเสริมเหล็กขนาดความจุ 64 ลูกบาศก์เมตร พร้อมขุดเจาะบ่อบาดาล ขนาด 6 นิ้ว เทศบาลตำบลควนกลาง อำเภอพิปูน จังหวัดนครศรีธรรมราช</t>
  </si>
  <si>
    <t>การป้องกันและแก้ไขปัญหาภัยแล้งอันเนื่องมาจากสถานการณ์เอลนีโญ โดยการก่อสร้างระบบประปาหมู่บ้านแบบบาดาลขนาดเล็ก บ้านคุ้งวังวัว (กลุ่มที่ 1) หมู่ที่ 5 ตำบลควนกลาง เทศบาลตำบลควนกลาง อำเภอพิปูน จังหวัดนครศรีธรรมราช โดยก่อสร้างถังเก็บน้ำคอนกรีตเสริมเหล็กขนาดความจุ 64 ลูกบาศก์เมตร พร้อมขุดเจาะบ่อบาดาล ขนาด 6 นิ้ว เทศบาลตำบลควนกลาง อำเภอพิปูน จังหวัดนครศรีธรรมราช</t>
  </si>
  <si>
    <t>การป้องกันและแก้ไขปัญหาภัยแล้งอันเนื่องมาจากสถานการณ์เอลนีโญ โดยการก่อสร้างระบบประปาหมู่บ้านแบบบาดาลขนาดเล็ก บ้านคุ้งวังวัว (กลุ่มที่ 2) หมู่ที่ 5 ตำบลควนกลาง เทศบาลตำบลควนกลาง อำเภอพิปูน จังหวัดนครศรีธรรมราช โดยก่อสร้างถังเก็บน้ำคอนกรีตเสริมเหล็กขนาดความจุ 64 ลูกบาศก์เมตร พร้อมขุดเจาะบ่อบาดาล ขนาด 6 นิ้ว เทศบาลตำบลควนกลาง อำเภอพิปูน จังหวัดนครศรีธรรมราช</t>
  </si>
  <si>
    <t>การป้องกันและแก้ไขปัญหาภัยแล้งอันเนื่องมาจากสถานการณ์เอลนีโญ โดยการก่อสร้างระบบประปาหมู่บ้าน (จุดบ้านออก) หมู่ที่ 2 ตำบลเขาน้อย องค์การบริหารส่วนตำบลเขาน้อย อำเภอสิชล จังหวัดนครศรีธรรมราช ปริมาณงาน ทำการขุดเจาะบ่อบาดาลขนาดเส้นผ่าศูนย์กลาง 6 นิ้ว จำนวน 1 จุด ก่อสร้างระบบประปาหมู่บ้านแบบทรงแชมเปญ ขนาดความสูง 20 เมตร ติดตั้งถังกรองสนิมเหล็ก จำนวน 1 ชุด วางท่อเมนจ่ายน้ำความยาว 800 เมตร องค์การบริหารส่วนตำบลเขาน้อย อำเภอสิชล จังหวัดนครศรีธรรมราช</t>
  </si>
  <si>
    <t>การป้องกันและแก้ไขปัญหาภัยแล้งอันเนื่องมาจากสถานการณ์เอลนีโญ โดยการก่อสร้างระบบประปาหมู่บ้าน (จุดบ้านนางสุภาพร เมฆาธร) หมู่ที่ 4 ตำบลเขาน้อย องค์การบริหารส่วนตำบลเขาน้อย อำเภอสิชล จังหวัดนครศรีธรรมราช ปริมาณงาน ทำการขุดเจาะบ่อบาดาลขนาดเส้นผ่าศูนย์กลาง 6 นิ้ว จำนวน 1 จุด ก่อสร้างระบบประปาหมู่บ้านแบบทรงแชมเปญ ขนาดความสูง 20 เมตร ติดตั้งถังกรองสนิมเหล็ก จำนวน 1 ชุด วางท่อเมนจ่ายน้ำความยาว 800 เมตร องค์การบริหารส่วนตำบลเขาน้อย อำเภอสิชล จังหวัดนครศรีธรรมราช</t>
  </si>
  <si>
    <t>การป้องกันและแก้ไขปัญหาภัยแล้งอันเนื่องมาจากสถานการณ์เอลนีโญ โดยการขุดเจาะบ่อบาดาลบ้านบางปอ หมู่ที่ 8 ตำบลเขาพังไกร องค์การบริหารส่วนตำบลเขาพังไกร อำเภอหัวไทร จังหวัดนครศรีธรรมราช ดำเนินการขุดเจาะบ่อบาดาลขนาดเส้นผ่าศูนย์กลาง 6 นิ้ว จำนวน 1 บ่อ ความลึกไม่น้อยกว่า 200 เมตร หรือได้ปริมาณน้ำไม่น้อยกว่า 5 ลูกบาศก์เมตร/ชั่วโมง โดยใช้ท่อพีวีซีขนาดเส้นผ่าศูนย์กลาง 6 นิ้ว ชั้นมาตรฐาน 13.5 ติดตั้งปั๊มสูบน้ำชนิดจุ่มน้ำขนาดไม่น้อยกว่า 2 แรงม้า พร้อมอุปกรณ์จำนวน 1 เครื่อง รายละเอียดตามปริมาณและแบบแปลนตามที่องค์การบริหารส่วนตำบลเขาพังไกรกำหนด องค์การบริหารส่วนตำบลเขาพังไกร อำเภอหัวไทร จังหวัดนครศรีธรรมราช</t>
  </si>
  <si>
    <t>การป้องกันและแก้ไขปัญหาภัยแล้งอันเนื่องมาจากสถานการณ์เอลนีโญ โดยการขุดเจาะบ่อบาดาล หมู่ที่ 3 บ้านไทรงด ตำบลทรายขาว องค์การบริหารส่วนตำบลทรายขาว อำเภอหัวไทร จังหวัดนครศรีธรรมราช โดยขุดเจาะบ่อบาดาลขนาดเส้นผ่าศูนย์กลาง 6 นิ้ว ใช้ท่อพีวีซีขนาดเส้นผ่าศูนย์กลาง 6 นิ้ว ชั้นคุณภาพ 13.5 ความลึกไม่น้อยกว่า 160 เมตร หรือปริมาณน้ำไม่น้อยกว่า 5 ลูกบาศก์เมตร/ชั่วโมง องค์การบริหารส่วนตำบลทรายขาว อำเภอหัวไทร จังหวัดนครศรีธรรมราช</t>
  </si>
  <si>
    <t>การป้องกันและแก้ไขปัญหาภัยแล้งอันเนื่องมาจากสถานการณ์เอลนีโญ โดยการขุดเจาะบ่อบาดาลขนาดเส้นผ่าศูนย์กลาง 6 นิ้ว บ้านรามแก้ว หมู่ที่ 2 ตำบลรามแก้ว องค์การบริหารส่วนตำบลรามแก้ว อำเภอหัวไทร จังหวัดนครศรีธรรมราช โดยทำการขุดเจาะบ่อบาดาลขนาดเส้นผ่าศูนย์กลาง 6 นิ้ว โดยใช้ท่อเหล็กอาบสังกะสี ASTM มอก.277-2532 ประเภท 4 ความลึก 220.00 เมตร และทำการติดตั้งเครื่องสูบน้ำไฟฟ้าแบบมอเตอร์จุ่มใต้น้ำ (Submersible Pump) ขนาดมอเตอร์ 3 แรงม้า 220 V.AC. พร้อมติดตั้งป้ายประชาสัมพันธ์ (ป้ายถาวร) จำนวน 1 ป้าย ตามแบบรูปรายการข้อกำหนดขององค์การบริหารส่วนตำบลรามแก้ว องค์การบริหารส่วนตำบลรามแก้ว อำเภอหัวไทร จังหวัดนครศรีธรรมราช</t>
  </si>
  <si>
    <t>พัฒนาแหล่งท่องเที่ยวตลาดเย็น สะพานโค้งร้อยปี เมืองฉวาง โดยจัดซื้อติดตั้งชุดเสาไฟถนนโคมไฟแอลอีดีพลังงานแสงอาทิตย์ แบบประกอบในชุดเดียวกัน จำนวน 140 ชุด เสาไฟอเนกประสงค์ติดบานพับฐานเสา ฐานรากแบบหลายเข็ม โคมไฟแอลอีดีพลังงานแสงอาทิตย์ ขนาด 35 วัตต์ ตามบัญชีนวัตกรรมไทย เทศบาลตำบลฉวาง อำเภอฉวาง จังหวัดนครศรีธรรมราช</t>
  </si>
  <si>
    <t>พัฒนาแหล่งท่องเที่ยวปากน้ำแม่น้ำตาปี ถนนทางหลวงท้องถิ่น นศ.ถ. 76 – 0015 สายสะพานพุทธ - ท่าทราย บริเวณศาลาส่องศรี โดยจัดซื้อติดตั้งไฟฟ้าแสงสว่างพลังงานแสงอาทิตย์ เสาไฟฟ้ากิ่งเดี่ยวสูง 6 เมตร พร้อมอุปกรณ์ ตามบัญชีนวัตกรรมไทย จำนวน 142 ต้น เทศบาลตำบลปากน้ำฉวาง อำเภอฉวาง จังหวัดนครศรีธรรมราช</t>
  </si>
  <si>
    <t>พัฒนาแหล่งท่องเที่ยวเส้นทางเชื่อมต่อเขาศูนย์และอ่างเก็บน้ำกระทูน โดยจัดซื้อชุดเสาไฟถนนปรับความสูงได้ด้วยเฟืองสะพานพร้อมโคมไฟแอลอีดีพลังงานแสงอาทิตย์ ขนาด 45 วัตต์ ตามบัญชีนวัตกรรมไทย จำนวน 125 ชุด ถนนสายบ้านไสโคกเกาะ หมู่ที่ 2 - สี่แยกบ้านต้นโพธิ์ หมู่ที่ 1 องค์การบริหารส่วนตำบลนาแว อำเภอฉวาง จังหวัดนครศรีธรรมราช</t>
  </si>
  <si>
    <t>พัฒนาแหล่งท่องเที่ยวเชิงวัฒนธรรม หาดปากดวด หาดชมเล หาดบางสาร โดยจัดซื้อติดตั้งชุดเสาไฟถนนโคมไฟแอลอีดีพลังงานแสงอาทิตย์แบบประกอบในชุดเดียวกัน จำนวน 142 ชุด ตามบัญชีนวัตกรรมไทย พร้อมติดตั้งป้ายประชาสัมพันธ์โครงการ องค์การบริหารส่วนตำบลกลาย อำเภอท่าศาลา จังหวัดนครศรีธรรมราช</t>
  </si>
  <si>
    <t xml:space="preserve">พัฒนาแหล่งท่องเที่ยวสระน้ำหนองบัว โดยจัดซื้อติดตั้งเสาไฟแอลอีดีพลังงานแสงอาทิตย์แบบประกอบในชุดเดียวกัน จำนวน 95 ต้น ตามบัญชีนวัตกรรมไทย เทศบาลตำบลท่ายาง อำเภอทุ่งใหญ่ จังหวัดนครศรีธรรมราช </t>
  </si>
  <si>
    <t>พัฒนาแหล่งท่องเที่ยวอ่างเก็บน้ำคลองกะทูน น้ำตกหนานน้ำฟุ้ง ถนนสายห้วยเหรียง โดยก่อสร้างถนน ผิวทางกว้าง 4 เมตร ระยะทางยาว 2,000 เมตร ไหล่ทางหินคลุกกว้างข้างละ 0.50 เมตร เทศบาลตำบลกะทูน อำเภอพิปูน จังหวัดนครศรีธรรมราช</t>
  </si>
  <si>
    <t>ก่อสร้างอาคารส้วมนักเรียนชาย 6 ที่/49 และส้วมนักเรียนหญิง 6 ที่/49 โรงเรียนวัดเขาพนมไตรรัตน์ องค์การบริหารส่วนตำบลกลาย อำเภอท่าศาลา จังหวัดนครศรีธรรมราช</t>
  </si>
  <si>
    <t xml:space="preserve">ก่อสร้างอาคารศูนย์พัฒนาเด็กเล็ก ขนาดไม่เกิน 50 คน (ฐานรากแผ่) ศูนย์พัฒนาเด็กเล็กวัดหาดสูง เทศบาลตำบลไม้เรียง อำเภอฉวาง จังหวัดนครศรีธรรมราช </t>
  </si>
  <si>
    <t>ก่อสร้างอาคารศูนย์พัฒนาเด็กเล็ก ขนาด 51 - 80 คน (ตอกเสาเข็ม) ศูนย์พัฒนาเด็กเล็กบ้านควนมิตร องค์การบริหารส่วนตำบลวังอ่าง อำเภอชะอวด จังหวัดนครศรีธรรมราช</t>
  </si>
  <si>
    <t>ก่อสร้างอาคารศูนย์พัฒนาเด็กเล็ก ขนาด 81 - 100 คน (ฐานรากแผ่) ศูนย์พัฒนาเด็กเล็กบ้านสระบัว องค์การบริหารส่วนตำบลท่าศาลา อำเภอท่าศาลา จังหวัดนครศรีธรรมราช</t>
  </si>
  <si>
    <t>ก่อสร้างอาคารศูนย์พัฒนาเด็กเล็ก ขนาด 51 - 80 คน (ฐานรากแผ่) ศูนย์พัฒนาเด็กเล็กตำบลนาทราย องค์การบริหารส่วนตำบลนาทราย อำเภอเมืองนครศรีธรรมราช จังหวัดนครศรีธรรมราช</t>
  </si>
  <si>
    <t>ก่อสร้างอาคารศูนย์พัฒนาเด็กเล็ก ขนาด 51 - 80 คน (ฐานรากแผ่) ศูนย์พัฒนาเด็กเล็กบ้านม่วงงาม องค์การบริหารส่วนตำบลร่อนพิบูลย์ อำเภอร่อนพิบูลย์ จังหวัดนครศรีธรรมราช</t>
  </si>
  <si>
    <t>นครศรีธรรมราช</t>
  </si>
  <si>
    <t>ทุ่งใหญ่</t>
  </si>
  <si>
    <t>อบต.ทุ่งใหญ่</t>
  </si>
  <si>
    <t>หัวไทร</t>
  </si>
  <si>
    <t>เฉลิมพระเกียรติ</t>
  </si>
  <si>
    <t>พระพรหม</t>
  </si>
  <si>
    <t>อบต.ท้ายสำเภา</t>
  </si>
  <si>
    <t>ทต.ท่าศาลา</t>
  </si>
  <si>
    <t>ท่าศาลา</t>
  </si>
  <si>
    <t>อบต.ไทยบุรี</t>
  </si>
  <si>
    <t>ทุ่งสง</t>
  </si>
  <si>
    <t>ร่อนพิบูลย์</t>
  </si>
  <si>
    <t>ชะอวด</t>
  </si>
  <si>
    <t>ทต.ท่าประจะ</t>
  </si>
  <si>
    <t>ทต.ท่ายาง</t>
  </si>
  <si>
    <t>อบต.เขาน้อย</t>
  </si>
  <si>
    <t>อบต.โพธิ์ทอง</t>
  </si>
  <si>
    <t>อบต.ตลิ่งชัน</t>
  </si>
  <si>
    <t>อบต.บ้านใหม่</t>
  </si>
  <si>
    <t>อบต.นาบอน</t>
  </si>
  <si>
    <t>อบต.สระแก้ว</t>
  </si>
  <si>
    <t>อบต.เขาแก้ว</t>
  </si>
  <si>
    <t>อบต.ทรายขาว</t>
  </si>
  <si>
    <t>อบต.เทพราช</t>
  </si>
  <si>
    <t>ทต.ท่างิ้ว</t>
  </si>
  <si>
    <t>อบต.นาทราย</t>
  </si>
  <si>
    <t>ทต.ทางพูน</t>
  </si>
  <si>
    <t>ทต.หินตก</t>
  </si>
  <si>
    <t>ฉวาง</t>
  </si>
  <si>
    <t>ทต.จันดี</t>
  </si>
  <si>
    <t>ทต.ไม้เรียง</t>
  </si>
  <si>
    <t>อบต.นากะชะ</t>
  </si>
  <si>
    <t>อบต.สวนหลวง</t>
  </si>
  <si>
    <t>เชียรใหญ่</t>
  </si>
  <si>
    <t>ทต.เชียรใหญ่</t>
  </si>
  <si>
    <t>นบพิตำ</t>
  </si>
  <si>
    <t>ทต.นาเหรง</t>
  </si>
  <si>
    <t>นาบอน</t>
  </si>
  <si>
    <t>อบต.แก้วแสน</t>
  </si>
  <si>
    <t>เมืองนครศรีธรรมราช</t>
  </si>
  <si>
    <t>ทต.ท่าแพ</t>
  </si>
  <si>
    <t>ลานสกา</t>
  </si>
  <si>
    <t>อบต.ท่าดี</t>
  </si>
  <si>
    <t>ขนอม</t>
  </si>
  <si>
    <t>ทต.อ่าวขนอม</t>
  </si>
  <si>
    <t>อบต.ควนทอง</t>
  </si>
  <si>
    <t>จุฬาภรณ์</t>
  </si>
  <si>
    <t>อบต.ควนหนองคว้า</t>
  </si>
  <si>
    <t>อบต.ทุ่งโพธิ์</t>
  </si>
  <si>
    <t>อบต.นาหมอบุญ</t>
  </si>
  <si>
    <t>อบต.บ้านชะอวด</t>
  </si>
  <si>
    <t>อบต.สามตำบล</t>
  </si>
  <si>
    <t>ทต.ฉวาง</t>
  </si>
  <si>
    <t>ทต.ปากน้ำฉวาง</t>
  </si>
  <si>
    <t>อบต.นาเขลียง</t>
  </si>
  <si>
    <t>อบต.นาแว</t>
  </si>
  <si>
    <t>อบต.ละอาย</t>
  </si>
  <si>
    <t>อบต.ไสหร้า</t>
  </si>
  <si>
    <t>ทต.ดอนตรอ</t>
  </si>
  <si>
    <t>อบต.เชียรเขา</t>
  </si>
  <si>
    <t>ทต.ชะอวด</t>
  </si>
  <si>
    <t>อบต.เกาะขันธ์</t>
  </si>
  <si>
    <t>อบต.ขอนหาด</t>
  </si>
  <si>
    <t>อบต.เขาพระทอง</t>
  </si>
  <si>
    <t>อบต.เคร็ง</t>
  </si>
  <si>
    <t>อบต.ชะอวด</t>
  </si>
  <si>
    <t>อบต.นางหลง</t>
  </si>
  <si>
    <t>อบต.บ้านตูล</t>
  </si>
  <si>
    <t>อบต.วังอ่าง</t>
  </si>
  <si>
    <t>ช้างกลาง</t>
  </si>
  <si>
    <t>ทต.สวนขัน</t>
  </si>
  <si>
    <t>ทต.หลักช้าง</t>
  </si>
  <si>
    <t>อบต.ช้างกลาง</t>
  </si>
  <si>
    <t>ทต.การะเกด</t>
  </si>
  <si>
    <t>อบต.เขาพระบาท</t>
  </si>
  <si>
    <t>อบต.เชียรใหญ่</t>
  </si>
  <si>
    <t>อบต.ท้องลำเจียก</t>
  </si>
  <si>
    <t>อบต.ท่าขนาน</t>
  </si>
  <si>
    <t>อบต.บ้านเนิน</t>
  </si>
  <si>
    <t>อบต.แม่เจ้าอยู่หัว</t>
  </si>
  <si>
    <t>อบต.เสือหึง</t>
  </si>
  <si>
    <t>อบต.ไสหมาก</t>
  </si>
  <si>
    <t>ถ้ำพรรณรา</t>
  </si>
  <si>
    <t>อบต.คลองเส</t>
  </si>
  <si>
    <t>อบต.ดุสิต</t>
  </si>
  <si>
    <t>อบต.กลาย</t>
  </si>
  <si>
    <t>อบต.ดอนตะโก</t>
  </si>
  <si>
    <t>อบต.ท่าศาลา</t>
  </si>
  <si>
    <t>อบต.โมคลาน</t>
  </si>
  <si>
    <t>ทต.กะปาง</t>
  </si>
  <si>
    <t>ทต.ชะมาย</t>
  </si>
  <si>
    <t>ทต.ถ้ำใหญ่</t>
  </si>
  <si>
    <t>ทต.ที่วัง</t>
  </si>
  <si>
    <t>อบต.เขาโร</t>
  </si>
  <si>
    <t>อบต.ควนกรด</t>
  </si>
  <si>
    <t>อบต.นาโพธิ์</t>
  </si>
  <si>
    <t>อบต.นาไม้ไผ่</t>
  </si>
  <si>
    <t>อบต.นาหลวงเสน</t>
  </si>
  <si>
    <t>อบต.น้ำตก</t>
  </si>
  <si>
    <t>ทต.ทุ่งสัง</t>
  </si>
  <si>
    <t>อบต.กรุงหยัน</t>
  </si>
  <si>
    <t>อบต.กุแหระ</t>
  </si>
  <si>
    <t>อบต.บางรูป</t>
  </si>
  <si>
    <t>อบต.ปริก</t>
  </si>
  <si>
    <t>อบต.กรุงชิง</t>
  </si>
  <si>
    <t>อบต.กะหรอ</t>
  </si>
  <si>
    <t>อบต.นบพิตำ</t>
  </si>
  <si>
    <t>อบต.ทุ่งสง</t>
  </si>
  <si>
    <t>บางขัน</t>
  </si>
  <si>
    <t>อบต.บางขัน</t>
  </si>
  <si>
    <t>อบต.บ้านนิคม</t>
  </si>
  <si>
    <t>อบต.บ้านลำนาว</t>
  </si>
  <si>
    <t>ปากพนัง</t>
  </si>
  <si>
    <t>ทต.เกาะทวด</t>
  </si>
  <si>
    <t>ทต.ชะเมา</t>
  </si>
  <si>
    <t>ทต.บางพระ</t>
  </si>
  <si>
    <t>อบต.ขนาบนาก</t>
  </si>
  <si>
    <t>อบต.คลองน้อย</t>
  </si>
  <si>
    <t>อบต.ท่าพญา</t>
  </si>
  <si>
    <t>อบต.บางศาลา</t>
  </si>
  <si>
    <t>อบต.บ้านเพิง</t>
  </si>
  <si>
    <t>อบต.ปากพนังฝั่งตะวันตก</t>
  </si>
  <si>
    <t>อบต.ปากพนังฝั่งตะวันออก</t>
  </si>
  <si>
    <t>อบต.ปากแพรก</t>
  </si>
  <si>
    <t>อบต.ป่าระกำ</t>
  </si>
  <si>
    <t>อบต.หูล่อง</t>
  </si>
  <si>
    <t>พรหมคีรี</t>
  </si>
  <si>
    <t>ทต.ทอนหงส์</t>
  </si>
  <si>
    <t>ทต.พรหมคีรี</t>
  </si>
  <si>
    <t>ทต.พรหมโลก</t>
  </si>
  <si>
    <t>อบต.ทอนหงส์</t>
  </si>
  <si>
    <t>อบต.นาเรียง</t>
  </si>
  <si>
    <t>อบต.บ้านเกาะ</t>
  </si>
  <si>
    <t>อบต.อินคีรี</t>
  </si>
  <si>
    <t>ทต.นาสาร</t>
  </si>
  <si>
    <t>อบต.ช้างซ้าย</t>
  </si>
  <si>
    <t>อบต.นาพรุ</t>
  </si>
  <si>
    <t>พิปูน</t>
  </si>
  <si>
    <t>ทต.เขาพระ</t>
  </si>
  <si>
    <t>ทต.ควนกลาง</t>
  </si>
  <si>
    <t>อบต.พิปูน</t>
  </si>
  <si>
    <t>อบต.ยางค้อม</t>
  </si>
  <si>
    <t>ทต.ปากนคร</t>
  </si>
  <si>
    <t>ทต.โพธิ์เสด็จ</t>
  </si>
  <si>
    <t>อบต.กำแพงเซา</t>
  </si>
  <si>
    <t>อบต.ไชยมนตรี</t>
  </si>
  <si>
    <t>อบต.ท่าซัก</t>
  </si>
  <si>
    <t>อบต.ท่าไร่</t>
  </si>
  <si>
    <t>อบต.นาเคียน</t>
  </si>
  <si>
    <t>อบต.บางจาก</t>
  </si>
  <si>
    <t>อบต.มะม่วงสองต้น</t>
  </si>
  <si>
    <t>ทต.เขาชุมทอง</t>
  </si>
  <si>
    <t>ทต.ร่อนพิบูลย์</t>
  </si>
  <si>
    <t>อบต.ควนพัง</t>
  </si>
  <si>
    <t>อบต.ร่อนพิบูลย์</t>
  </si>
  <si>
    <t>อบต.เสาธง</t>
  </si>
  <si>
    <t>อบต.หินตก</t>
  </si>
  <si>
    <t>ทต.ขุนทะเล</t>
  </si>
  <si>
    <t>ทต.ลานสกา</t>
  </si>
  <si>
    <t>อบต.กำโลน</t>
  </si>
  <si>
    <t>อบต.ลานสกา</t>
  </si>
  <si>
    <t>สิชล</t>
  </si>
  <si>
    <t>ทต.สิชล</t>
  </si>
  <si>
    <t>อบต.ฉลอง</t>
  </si>
  <si>
    <t>อบต.ทุ่งปรัง</t>
  </si>
  <si>
    <t>อบต.เปลี่ยน</t>
  </si>
  <si>
    <t>อบต.สิชล</t>
  </si>
  <si>
    <t>อบต.สี่ขีด</t>
  </si>
  <si>
    <t>อบต.เสาเภา</t>
  </si>
  <si>
    <t>ทต.เกาะเพชร</t>
  </si>
  <si>
    <t>ทต.หน้าสตน</t>
  </si>
  <si>
    <t>ทต.หัวไทร</t>
  </si>
  <si>
    <t>อบต.เขาพังไกร</t>
  </si>
  <si>
    <t>อบต.ท่าซอม</t>
  </si>
  <si>
    <t>อบต.บ้านราม</t>
  </si>
  <si>
    <t>อบต.รามแก้ว</t>
  </si>
  <si>
    <t>อบต.หัวไทร</t>
  </si>
  <si>
    <t>อบต.แหลม</t>
  </si>
  <si>
    <t>อบต.หนองหงส์</t>
  </si>
  <si>
    <t>ทต.ทุ่งใส</t>
  </si>
  <si>
    <t>อบต.ควนชะลิก</t>
  </si>
  <si>
    <t>ทต.กะทูน</t>
  </si>
  <si>
    <t>ส่งคืนแล้ว
(5)</t>
  </si>
  <si>
    <t>คงเหลือที่จังหวัด
(6) = 
(1) - (2 + 4 + 5)</t>
  </si>
  <si>
    <t>(.................................................................)</t>
  </si>
  <si>
    <t>อยู่ระหว่างขออนุมัติให้ใช้
เงินเหลือจ่าย
(4)</t>
  </si>
  <si>
    <t>ตำแหน่ง ผู้อำนวยการสำนัก/กองคลัง</t>
  </si>
  <si>
    <t>ปลัด.................................................................</t>
  </si>
  <si>
    <t>การใช้จ่าย (บาท)</t>
  </si>
  <si>
    <t>นายก อปท.....................................</t>
  </si>
  <si>
    <t>แบบส่งคืน อปท.</t>
  </si>
  <si>
    <t>อนุมัติให้ใช้
เงินเหลือจ่าย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</si>
</sst>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87" formatCode="_-* #,##0_-;\-* #,##0_-;_-* &quot;-&quot;??_-;_-@_-"/>
  </numFmts>
  <fonts count="15" x14ac:knownFonts="1">
    <font>
      <sz val="11"/>
      <color theme="1"/>
      <name val="Tahoma"/>
      <family val="2"/>
      <charset val="222"/>
      <scheme val="minor"/>
    </font>
    <font>
      <sz val="16"/>
      <color theme="1"/>
      <name val="TH SarabunPSK"/>
      <family val="2"/>
      <charset val="222"/>
    </font>
    <font>
      <sz val="16"/>
      <color theme="1"/>
      <name val="TH SarabunPSK"/>
      <family val="2"/>
      <charset val="222"/>
    </font>
    <font>
      <sz val="16"/>
      <name val="TH SarabunPSK"/>
      <family val="2"/>
    </font>
    <font>
      <b/>
      <sz val="16"/>
      <name val="TH SarabunPSK"/>
      <family val="2"/>
    </font>
    <font>
      <sz val="11"/>
      <color theme="1"/>
      <name val="Tahoma"/>
      <family val="2"/>
      <charset val="222"/>
      <scheme val="minor"/>
    </font>
    <font>
      <sz val="16"/>
      <color theme="1"/>
      <name val="TH SarabunPSK"/>
      <family val="2"/>
    </font>
    <font>
      <b/>
      <sz val="16"/>
      <color theme="1"/>
      <name val="TH SarabunPSK"/>
      <family val="2"/>
    </font>
    <font>
      <sz val="18"/>
      <color theme="1"/>
      <name val="TH SarabunPSK"/>
      <family val="2"/>
    </font>
    <font>
      <sz val="18"/>
      <name val="TH SarabunPSK"/>
      <family val="2"/>
    </font>
    <font>
      <b/>
      <sz val="18"/>
      <color theme="1"/>
      <name val="TH SarabunPSK"/>
      <family val="2"/>
    </font>
    <font>
      <b/>
      <sz val="20"/>
      <color theme="1"/>
      <name val="TH SarabunPSK"/>
      <family val="2"/>
    </font>
    <font>
      <b/>
      <sz val="16"/>
      <color rgb="FF0000FF"/>
      <name val="TH SarabunPSK"/>
      <family val="2"/>
    </font>
    <font>
      <b/>
      <sz val="22"/>
      <name val="TH SarabunPSK"/>
      <family val="2"/>
    </font>
    <font>
      <b/>
      <sz val="24"/>
      <color theme="1"/>
      <name val="TH SarabunPSK"/>
      <family val="2"/>
    </font>
  </fonts>
  <fills count="5">
    <fill>
      <patternFill patternType="none"/>
    </fill>
    <fill>
      <patternFill patternType="gray125"/>
    </fill>
    <fill>
      <patternFill patternType="solid">
        <fgColor rgb="FFFFFFCC"/>
        <bgColor indexed="64"/>
      </patternFill>
    </fill>
    <fill>
      <patternFill patternType="solid">
        <fgColor rgb="FFEBF7FF"/>
        <bgColor indexed="64"/>
      </patternFill>
    </fill>
    <fill>
      <patternFill patternType="solid">
        <fgColor rgb="FFBDD5F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5" fillId="0" borderId="0" applyFont="0" applyFill="0" applyBorder="0" applyAlignment="0" applyProtection="0"/>
    <xf numFmtId="0" fontId="2" fillId="0" borderId="0"/>
    <xf numFmtId="0" fontId="5" fillId="0" borderId="0"/>
  </cellStyleXfs>
  <cellXfs count="33">
    <xf numFmtId="0" fontId="0" fillId="0" borderId="0" xfId="0"/>
    <xf numFmtId="0" fontId="6" fillId="0" borderId="0" xfId="0" applyFont="1" applyAlignment="1">
      <alignment vertical="top"/>
    </xf>
    <xf numFmtId="0" fontId="3" fillId="0" borderId="0" xfId="0" applyFont="1" applyAlignment="1">
      <alignment vertical="top"/>
    </xf>
    <xf numFmtId="0" fontId="3" fillId="0" borderId="0" xfId="0" applyFont="1" applyAlignment="1">
      <alignment horizontal="center" vertical="top"/>
    </xf>
    <xf numFmtId="0" fontId="3" fillId="0" borderId="1" xfId="0" applyFont="1" applyBorder="1" applyAlignment="1">
      <alignment horizontal="center" vertical="top" shrinkToFit="1"/>
    </xf>
    <xf numFmtId="0" fontId="8" fillId="0" borderId="0" xfId="0" applyFont="1" applyAlignment="1">
      <alignment vertical="top"/>
    </xf>
    <xf numFmtId="0" fontId="3" fillId="0" borderId="0" xfId="0" applyFont="1" applyAlignment="1">
      <alignment vertical="center"/>
    </xf>
    <xf numFmtId="0" fontId="3" fillId="0" borderId="0" xfId="0" applyFont="1" applyAlignment="1">
      <alignment horizontal="center" vertical="center"/>
    </xf>
    <xf numFmtId="43" fontId="3" fillId="0" borderId="1" xfId="1" applyFont="1" applyBorder="1" applyAlignment="1">
      <alignment vertical="top"/>
    </xf>
    <xf numFmtId="0" fontId="4" fillId="0" borderId="0" xfId="0" applyFont="1" applyAlignment="1">
      <alignment horizontal="right" vertical="top"/>
    </xf>
    <xf numFmtId="187" fontId="4" fillId="2" borderId="1" xfId="1" applyNumberFormat="1" applyFont="1" applyFill="1" applyBorder="1" applyAlignment="1">
      <alignment vertical="top" shrinkToFit="1"/>
    </xf>
    <xf numFmtId="43" fontId="4" fillId="2" borderId="1" xfId="1" applyFont="1" applyFill="1" applyBorder="1" applyAlignment="1">
      <alignment vertical="top" shrinkToFit="1"/>
    </xf>
    <xf numFmtId="0" fontId="3" fillId="0" borderId="1" xfId="0" applyFont="1" applyBorder="1" applyAlignment="1">
      <alignment horizontal="left" vertical="top" wrapText="1"/>
    </xf>
    <xf numFmtId="0" fontId="9" fillId="0" borderId="0" xfId="0" applyFont="1" applyAlignment="1">
      <alignment vertical="top"/>
    </xf>
    <xf numFmtId="187" fontId="3" fillId="0" borderId="1" xfId="1" applyNumberFormat="1" applyFont="1" applyBorder="1" applyAlignment="1">
      <alignment vertical="top"/>
    </xf>
    <xf numFmtId="0" fontId="7"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2" fillId="0" borderId="1" xfId="0" applyFont="1" applyBorder="1" applyAlignment="1">
      <alignment horizontal="center" vertical="top" shrinkToFit="1"/>
    </xf>
    <xf numFmtId="3" fontId="1" fillId="0" borderId="1" xfId="3" applyNumberFormat="1" applyFont="1" applyBorder="1" applyAlignment="1">
      <alignment horizontal="center" vertical="top"/>
    </xf>
    <xf numFmtId="43" fontId="4" fillId="3" borderId="1" xfId="1" applyFont="1" applyFill="1" applyBorder="1" applyAlignment="1">
      <alignment vertical="top"/>
    </xf>
    <xf numFmtId="0" fontId="11" fillId="0" borderId="0" xfId="0" applyFont="1" applyAlignment="1">
      <alignment horizontal="center" vertical="center"/>
    </xf>
    <xf numFmtId="0" fontId="4"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4" fillId="4" borderId="1" xfId="0" applyFont="1" applyFill="1" applyBorder="1" applyAlignment="1">
      <alignment horizontal="center" vertical="center"/>
    </xf>
    <xf numFmtId="0" fontId="7" fillId="4" borderId="1" xfId="0" applyFont="1" applyFill="1" applyBorder="1" applyAlignment="1">
      <alignment horizontal="center" vertical="center"/>
    </xf>
    <xf numFmtId="0" fontId="8" fillId="0" borderId="0" xfId="0" applyFont="1" applyAlignment="1">
      <alignment horizontal="center" vertical="top"/>
    </xf>
    <xf numFmtId="0" fontId="9" fillId="0" borderId="0" xfId="0" applyFont="1" applyAlignment="1">
      <alignment horizontal="center" vertical="top"/>
    </xf>
    <xf numFmtId="0" fontId="10" fillId="4" borderId="1" xfId="0" applyFont="1" applyFill="1" applyBorder="1" applyAlignment="1">
      <alignment horizontal="center" vertical="center" wrapText="1"/>
    </xf>
    <xf numFmtId="0" fontId="4" fillId="2" borderId="2" xfId="0" applyFont="1" applyFill="1" applyBorder="1" applyAlignment="1">
      <alignment horizontal="center" vertical="top" shrinkToFit="1"/>
    </xf>
    <xf numFmtId="0" fontId="4" fillId="2" borderId="3" xfId="0" applyFont="1" applyFill="1" applyBorder="1" applyAlignment="1">
      <alignment horizontal="center" vertical="top" shrinkToFit="1"/>
    </xf>
    <xf numFmtId="0" fontId="4" fillId="2" borderId="4" xfId="0" applyFont="1" applyFill="1" applyBorder="1" applyAlignment="1">
      <alignment horizontal="center" vertical="top" shrinkToFit="1"/>
    </xf>
  </cellXfs>
  <cellStyles count="4">
    <cellStyle name="จุลภาค" xfId="1" builtinId="3"/>
    <cellStyle name="ปกติ" xfId="0" builtinId="0"/>
    <cellStyle name="ปกติ 2" xfId="2" xr:uid="{B15FA318-F0C2-4014-9E58-1304527A1F68}"/>
    <cellStyle name="ปกติ 3" xfId="3" xr:uid="{A425C8D9-0F28-4ED8-9C24-C8B2D81AA75C}"/>
  </cellStyles>
  <dxfs count="0"/>
  <tableStyles count="0" defaultTableStyle="TableStyleMedium2" defaultPivotStyle="PivotStyleLight16"/>
  <colors>
    <mruColors>
      <color rgb="FFFFFFCC"/>
      <color rgb="FF0000FF"/>
      <color rgb="FFBDD5F1"/>
      <color rgb="FFFFD9FF"/>
      <color rgb="FF52FCD4"/>
      <color rgb="FFC2FEF0"/>
      <color rgb="FF99A5FD"/>
      <color rgb="FFEBF7FF"/>
      <color rgb="FFFAD9C6"/>
      <color rgb="FFB6B6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36946-51C0-43B9-A170-5E2BCDDABD23}">
  <sheetPr>
    <tabColor rgb="FFFFFFCC"/>
    <pageSetUpPr fitToPage="1"/>
  </sheetPr>
  <dimension ref="A1:N14"/>
  <sheetViews>
    <sheetView view="pageBreakPreview" zoomScale="70" zoomScaleNormal="70" zoomScaleSheetLayoutView="70" workbookViewId="0">
      <pane xSplit="5" ySplit="5" topLeftCell="F6" activePane="bottomRight" state="frozen"/>
      <selection pane="topRight" activeCell="F1" sqref="F1"/>
      <selection pane="bottomLeft" activeCell="A6" sqref="A6"/>
      <selection pane="bottomRight" activeCell="F17" sqref="F17"/>
    </sheetView>
  </sheetViews>
  <sheetFormatPr defaultColWidth="9" defaultRowHeight="24" x14ac:dyDescent="0.2"/>
  <cols>
    <col min="1" max="1" width="7.125" style="2" customWidth="1"/>
    <col min="2" max="3" width="13.875" style="3" customWidth="1"/>
    <col min="4" max="4" width="14.875" style="3" customWidth="1"/>
    <col min="5" max="5" width="21.5" style="3" bestFit="1" customWidth="1"/>
    <col min="6" max="6" width="36.125" style="3" customWidth="1"/>
    <col min="7" max="9" width="15" style="3" customWidth="1"/>
    <col min="10" max="11" width="15" style="2" customWidth="1"/>
    <col min="12" max="12" width="18" style="2" customWidth="1"/>
    <col min="13" max="13" width="15" style="2" customWidth="1"/>
    <col min="14" max="14" width="28.25" style="2" customWidth="1"/>
    <col min="15" max="16384" width="9" style="2"/>
  </cols>
  <sheetData>
    <row r="1" spans="1:14" x14ac:dyDescent="0.2">
      <c r="N1" s="9" t="s">
        <v>635</v>
      </c>
    </row>
    <row r="2" spans="1:14" s="1" customFormat="1" ht="30.75" x14ac:dyDescent="0.2">
      <c r="A2" s="20" t="s">
        <v>17</v>
      </c>
      <c r="B2" s="20"/>
      <c r="C2" s="20"/>
      <c r="D2" s="20"/>
      <c r="E2" s="20"/>
      <c r="F2" s="20"/>
      <c r="G2" s="20"/>
      <c r="H2" s="20"/>
      <c r="I2" s="20"/>
      <c r="J2" s="20"/>
      <c r="K2" s="20"/>
      <c r="L2" s="20"/>
      <c r="M2" s="20"/>
      <c r="N2" s="20"/>
    </row>
    <row r="3" spans="1:14" ht="21" x14ac:dyDescent="0.2">
      <c r="A3" s="6"/>
      <c r="B3" s="7"/>
      <c r="C3" s="7"/>
      <c r="D3" s="7"/>
      <c r="E3" s="7"/>
      <c r="F3" s="7"/>
      <c r="G3" s="7"/>
      <c r="H3" s="7"/>
      <c r="I3" s="7"/>
      <c r="J3" s="6"/>
      <c r="K3" s="6"/>
      <c r="L3" s="6"/>
      <c r="M3" s="6"/>
      <c r="N3" s="6"/>
    </row>
    <row r="4" spans="1:14" ht="21" customHeight="1" x14ac:dyDescent="0.2">
      <c r="A4" s="21" t="s">
        <v>3</v>
      </c>
      <c r="B4" s="22" t="s">
        <v>2</v>
      </c>
      <c r="C4" s="22" t="s">
        <v>0</v>
      </c>
      <c r="D4" s="22" t="s">
        <v>1</v>
      </c>
      <c r="E4" s="23" t="s">
        <v>6</v>
      </c>
      <c r="F4" s="25" t="s">
        <v>8</v>
      </c>
      <c r="G4" s="23" t="s">
        <v>9</v>
      </c>
      <c r="H4" s="26" t="s">
        <v>633</v>
      </c>
      <c r="I4" s="26"/>
      <c r="J4" s="26"/>
      <c r="K4" s="26"/>
      <c r="L4" s="26"/>
      <c r="M4" s="23" t="s">
        <v>7</v>
      </c>
      <c r="N4" s="29" t="s">
        <v>18</v>
      </c>
    </row>
    <row r="5" spans="1:14" ht="96" x14ac:dyDescent="0.2">
      <c r="A5" s="21"/>
      <c r="B5" s="22"/>
      <c r="C5" s="22"/>
      <c r="D5" s="22"/>
      <c r="E5" s="24"/>
      <c r="F5" s="25"/>
      <c r="G5" s="23"/>
      <c r="H5" s="15" t="s">
        <v>16</v>
      </c>
      <c r="I5" s="15" t="s">
        <v>10</v>
      </c>
      <c r="J5" s="15" t="s">
        <v>630</v>
      </c>
      <c r="K5" s="16" t="s">
        <v>627</v>
      </c>
      <c r="L5" s="15" t="s">
        <v>628</v>
      </c>
      <c r="M5" s="23"/>
      <c r="N5" s="29"/>
    </row>
    <row r="6" spans="1:14" ht="150.75" customHeight="1" x14ac:dyDescent="0.2">
      <c r="A6" s="18"/>
      <c r="B6" s="4"/>
      <c r="C6" s="4"/>
      <c r="D6" s="4"/>
      <c r="E6" s="17"/>
      <c r="F6" s="12"/>
      <c r="G6" s="14"/>
      <c r="H6" s="8"/>
      <c r="I6" s="8"/>
      <c r="J6" s="8"/>
      <c r="K6" s="8"/>
      <c r="L6" s="8"/>
      <c r="M6" s="19"/>
      <c r="N6" s="12"/>
    </row>
    <row r="7" spans="1:14" x14ac:dyDescent="0.2">
      <c r="A7" s="30" t="s">
        <v>5</v>
      </c>
      <c r="B7" s="31"/>
      <c r="C7" s="31"/>
      <c r="D7" s="31"/>
      <c r="E7" s="31"/>
      <c r="F7" s="32"/>
      <c r="G7" s="10">
        <f t="shared" ref="G7:M7" si="0">SUBTOTAL(9,G6:G6)</f>
        <v>0</v>
      </c>
      <c r="H7" s="11">
        <f t="shared" si="0"/>
        <v>0</v>
      </c>
      <c r="I7" s="11">
        <f t="shared" si="0"/>
        <v>0</v>
      </c>
      <c r="J7" s="11">
        <f t="shared" si="0"/>
        <v>0</v>
      </c>
      <c r="K7" s="11">
        <f t="shared" si="0"/>
        <v>0</v>
      </c>
      <c r="L7" s="11">
        <f t="shared" si="0"/>
        <v>0</v>
      </c>
      <c r="M7" s="11">
        <f t="shared" si="0"/>
        <v>0</v>
      </c>
      <c r="N7" s="11"/>
    </row>
    <row r="9" spans="1:14" ht="21" x14ac:dyDescent="0.2">
      <c r="B9" s="1"/>
      <c r="C9" s="1"/>
      <c r="D9" s="1"/>
      <c r="E9" s="1"/>
      <c r="F9" s="1"/>
      <c r="G9" s="1"/>
      <c r="H9" s="1"/>
      <c r="I9" s="1"/>
      <c r="J9" s="1"/>
      <c r="K9" s="1"/>
      <c r="L9" s="1"/>
      <c r="M9" s="1"/>
      <c r="N9" s="1"/>
    </row>
    <row r="10" spans="1:14" ht="21" x14ac:dyDescent="0.2">
      <c r="B10" s="1"/>
      <c r="C10" s="1"/>
      <c r="D10" s="1"/>
      <c r="E10" s="1"/>
      <c r="F10" s="1"/>
      <c r="G10" s="1"/>
      <c r="H10" s="1"/>
      <c r="I10" s="1"/>
      <c r="J10" s="1"/>
      <c r="K10" s="1"/>
      <c r="L10" s="1"/>
      <c r="M10" s="1"/>
      <c r="N10" s="1"/>
    </row>
    <row r="11" spans="1:14" ht="21" x14ac:dyDescent="0.2">
      <c r="B11" s="1"/>
      <c r="C11" s="1"/>
      <c r="D11" s="1"/>
      <c r="E11" s="1"/>
      <c r="F11" s="1"/>
      <c r="G11" s="1"/>
      <c r="H11" s="1"/>
      <c r="I11" s="1"/>
      <c r="J11" s="1"/>
      <c r="K11" s="1"/>
      <c r="L11" s="1"/>
      <c r="M11" s="1"/>
      <c r="N11" s="1"/>
    </row>
    <row r="12" spans="1:14" ht="27.75" x14ac:dyDescent="0.2">
      <c r="A12" s="13"/>
      <c r="B12" s="5" t="s">
        <v>11</v>
      </c>
      <c r="C12" s="5"/>
      <c r="D12" s="13"/>
      <c r="E12" s="5" t="s">
        <v>4</v>
      </c>
      <c r="F12" s="28" t="s">
        <v>13</v>
      </c>
      <c r="G12" s="28"/>
      <c r="H12" s="28"/>
      <c r="I12" s="13"/>
      <c r="J12" s="28" t="s">
        <v>14</v>
      </c>
      <c r="K12" s="28"/>
      <c r="L12" s="28"/>
      <c r="M12" s="28"/>
      <c r="N12" s="13"/>
    </row>
    <row r="13" spans="1:14" ht="23.25" x14ac:dyDescent="0.2">
      <c r="A13" s="13"/>
      <c r="B13" s="27" t="s">
        <v>629</v>
      </c>
      <c r="C13" s="27"/>
      <c r="D13" s="27"/>
      <c r="E13" s="5"/>
      <c r="F13" s="28" t="s">
        <v>12</v>
      </c>
      <c r="G13" s="28"/>
      <c r="H13" s="28"/>
      <c r="I13" s="13"/>
      <c r="J13" s="28" t="s">
        <v>15</v>
      </c>
      <c r="K13" s="28"/>
      <c r="L13" s="28"/>
      <c r="M13" s="28"/>
      <c r="N13" s="13"/>
    </row>
    <row r="14" spans="1:14" ht="27.75" x14ac:dyDescent="0.2">
      <c r="A14" s="13"/>
      <c r="B14" s="27" t="s">
        <v>631</v>
      </c>
      <c r="C14" s="27"/>
      <c r="D14" s="27"/>
      <c r="E14" s="5"/>
      <c r="F14" s="28" t="s">
        <v>632</v>
      </c>
      <c r="G14" s="28"/>
      <c r="H14" s="28"/>
      <c r="I14" s="13"/>
      <c r="J14" s="28" t="s">
        <v>634</v>
      </c>
      <c r="K14" s="28"/>
      <c r="L14" s="28"/>
      <c r="M14" s="28"/>
      <c r="N14" s="13"/>
    </row>
  </sheetData>
  <autoFilter ref="A5:N6" xr:uid="{7FA17E87-A9A2-4E3C-A0B8-77EE41C7ADFA}"/>
  <mergeCells count="20">
    <mergeCell ref="B14:D14"/>
    <mergeCell ref="F14:H14"/>
    <mergeCell ref="J14:M14"/>
    <mergeCell ref="N4:N5"/>
    <mergeCell ref="A7:F7"/>
    <mergeCell ref="F12:H12"/>
    <mergeCell ref="J12:M12"/>
    <mergeCell ref="B13:D13"/>
    <mergeCell ref="F13:H13"/>
    <mergeCell ref="J13:M13"/>
    <mergeCell ref="A2:N2"/>
    <mergeCell ref="A4:A5"/>
    <mergeCell ref="B4:B5"/>
    <mergeCell ref="C4:C5"/>
    <mergeCell ref="D4:D5"/>
    <mergeCell ref="E4:E5"/>
    <mergeCell ref="F4:F5"/>
    <mergeCell ref="G4:G5"/>
    <mergeCell ref="H4:L4"/>
    <mergeCell ref="M4:M5"/>
  </mergeCells>
  <printOptions horizontalCentered="1"/>
  <pageMargins left="0.23622047244094491" right="0.23622047244094491" top="0.59055118110236227" bottom="0.39370078740157483" header="0.31496062992125984" footer="0.31496062992125984"/>
  <pageSetup paperSize="9" scale="55" fitToHeight="0" orientation="landscape" r:id="rId1"/>
  <headerFooter>
    <oddFooter>หน้าที่ &amp;P จาก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17E87-A9A2-4E3C-A0B8-77EE41C7ADFA}">
  <sheetPr>
    <tabColor rgb="FFFFFFCC"/>
    <pageSetUpPr fitToPage="1"/>
  </sheetPr>
  <dimension ref="A1:N226"/>
  <sheetViews>
    <sheetView tabSelected="1" view="pageBreakPreview" zoomScale="70" zoomScaleNormal="70" zoomScaleSheetLayoutView="70" workbookViewId="0">
      <pane xSplit="5" ySplit="5" topLeftCell="G6" activePane="bottomRight" state="frozen"/>
      <selection pane="topRight" activeCell="F1" sqref="F1"/>
      <selection pane="bottomLeft" activeCell="A6" sqref="A6"/>
      <selection pane="bottomRight" activeCell="N27" sqref="N27"/>
    </sheetView>
  </sheetViews>
  <sheetFormatPr defaultColWidth="9" defaultRowHeight="24" x14ac:dyDescent="0.2"/>
  <cols>
    <col min="1" max="1" width="7.125" style="2" customWidth="1"/>
    <col min="2" max="3" width="13.875" style="3" customWidth="1"/>
    <col min="4" max="4" width="14.875" style="3" customWidth="1"/>
    <col min="5" max="5" width="21.5" style="3" bestFit="1" customWidth="1"/>
    <col min="6" max="6" width="36.125" style="3" customWidth="1"/>
    <col min="7" max="9" width="15" style="3" customWidth="1"/>
    <col min="10" max="11" width="15" style="2" customWidth="1"/>
    <col min="12" max="12" width="18" style="2" customWidth="1"/>
    <col min="13" max="13" width="15" style="2" customWidth="1"/>
    <col min="14" max="14" width="28.25" style="2" customWidth="1"/>
    <col min="15" max="16384" width="9" style="2"/>
  </cols>
  <sheetData>
    <row r="1" spans="1:14" x14ac:dyDescent="0.2">
      <c r="N1" s="9" t="s">
        <v>635</v>
      </c>
    </row>
    <row r="2" spans="1:14" s="1" customFormat="1" ht="30.75" x14ac:dyDescent="0.2">
      <c r="A2" s="20" t="s">
        <v>17</v>
      </c>
      <c r="B2" s="20"/>
      <c r="C2" s="20"/>
      <c r="D2" s="20"/>
      <c r="E2" s="20"/>
      <c r="F2" s="20"/>
      <c r="G2" s="20"/>
      <c r="H2" s="20"/>
      <c r="I2" s="20"/>
      <c r="J2" s="20"/>
      <c r="K2" s="20"/>
      <c r="L2" s="20"/>
      <c r="M2" s="20"/>
      <c r="N2" s="20"/>
    </row>
    <row r="3" spans="1:14" ht="21" x14ac:dyDescent="0.2">
      <c r="A3" s="6"/>
      <c r="B3" s="7"/>
      <c r="C3" s="7"/>
      <c r="D3" s="7"/>
      <c r="E3" s="7"/>
      <c r="F3" s="7"/>
      <c r="G3" s="7"/>
      <c r="H3" s="7"/>
      <c r="I3" s="7"/>
      <c r="J3" s="6"/>
      <c r="K3" s="6"/>
      <c r="L3" s="6"/>
      <c r="M3" s="6"/>
      <c r="N3" s="6"/>
    </row>
    <row r="4" spans="1:14" ht="21" customHeight="1" x14ac:dyDescent="0.2">
      <c r="A4" s="21" t="s">
        <v>3</v>
      </c>
      <c r="B4" s="22" t="s">
        <v>2</v>
      </c>
      <c r="C4" s="22" t="s">
        <v>0</v>
      </c>
      <c r="D4" s="22" t="s">
        <v>1</v>
      </c>
      <c r="E4" s="23" t="s">
        <v>6</v>
      </c>
      <c r="F4" s="25" t="s">
        <v>8</v>
      </c>
      <c r="G4" s="23" t="s">
        <v>9</v>
      </c>
      <c r="H4" s="26" t="s">
        <v>633</v>
      </c>
      <c r="I4" s="26"/>
      <c r="J4" s="26"/>
      <c r="K4" s="26"/>
      <c r="L4" s="26"/>
      <c r="M4" s="23" t="s">
        <v>7</v>
      </c>
      <c r="N4" s="29" t="s">
        <v>18</v>
      </c>
    </row>
    <row r="5" spans="1:14" ht="72" x14ac:dyDescent="0.2">
      <c r="A5" s="21"/>
      <c r="B5" s="22"/>
      <c r="C5" s="22"/>
      <c r="D5" s="22"/>
      <c r="E5" s="24"/>
      <c r="F5" s="25"/>
      <c r="G5" s="23"/>
      <c r="H5" s="15" t="s">
        <v>16</v>
      </c>
      <c r="I5" s="15" t="s">
        <v>10</v>
      </c>
      <c r="J5" s="15" t="s">
        <v>636</v>
      </c>
      <c r="K5" s="16" t="s">
        <v>627</v>
      </c>
      <c r="L5" s="15" t="s">
        <v>628</v>
      </c>
      <c r="M5" s="23"/>
      <c r="N5" s="29"/>
    </row>
    <row r="6" spans="1:14" ht="192" x14ac:dyDescent="0.2">
      <c r="A6" s="18">
        <f>SUBTOTAL(3,$B$6:B6)*1</f>
        <v>1</v>
      </c>
      <c r="B6" s="4" t="s">
        <v>445</v>
      </c>
      <c r="C6" s="4" t="s">
        <v>488</v>
      </c>
      <c r="D6" s="4" t="s">
        <v>489</v>
      </c>
      <c r="E6" s="17" t="s">
        <v>29</v>
      </c>
      <c r="F6" s="12" t="s">
        <v>242</v>
      </c>
      <c r="G6" s="14">
        <v>4379300</v>
      </c>
      <c r="H6" s="8">
        <v>2729000</v>
      </c>
      <c r="I6" s="8">
        <f t="shared" ref="I6:I26" si="0">G6-H6</f>
        <v>1650300</v>
      </c>
      <c r="J6" s="8">
        <v>1597000</v>
      </c>
      <c r="K6" s="8"/>
      <c r="L6" s="8">
        <f t="shared" ref="L6:L26" si="1">G6-(H6+J6+K6)</f>
        <v>53300</v>
      </c>
      <c r="M6" s="19">
        <v>53300</v>
      </c>
      <c r="N6" s="12"/>
    </row>
    <row r="7" spans="1:14" ht="168" x14ac:dyDescent="0.2">
      <c r="A7" s="18">
        <f>SUBTOTAL(3,$B$6:B7)*1</f>
        <v>2</v>
      </c>
      <c r="B7" s="4" t="s">
        <v>445</v>
      </c>
      <c r="C7" s="4" t="s">
        <v>488</v>
      </c>
      <c r="D7" s="4" t="s">
        <v>490</v>
      </c>
      <c r="E7" s="17" t="s">
        <v>30</v>
      </c>
      <c r="F7" s="12" t="s">
        <v>243</v>
      </c>
      <c r="G7" s="14">
        <v>4699800</v>
      </c>
      <c r="H7" s="8">
        <v>3249082</v>
      </c>
      <c r="I7" s="8">
        <f t="shared" si="0"/>
        <v>1450718</v>
      </c>
      <c r="J7" s="8"/>
      <c r="K7" s="8"/>
      <c r="L7" s="8">
        <f t="shared" si="1"/>
        <v>1450718</v>
      </c>
      <c r="M7" s="19">
        <v>1450718</v>
      </c>
      <c r="N7" s="12"/>
    </row>
    <row r="8" spans="1:14" ht="240" x14ac:dyDescent="0.2">
      <c r="A8" s="18">
        <f>SUBTOTAL(3,$B$6:B8)*1</f>
        <v>3</v>
      </c>
      <c r="B8" s="4" t="s">
        <v>445</v>
      </c>
      <c r="C8" s="4" t="s">
        <v>491</v>
      </c>
      <c r="D8" s="4" t="s">
        <v>492</v>
      </c>
      <c r="E8" s="17" t="s">
        <v>31</v>
      </c>
      <c r="F8" s="12" t="s">
        <v>244</v>
      </c>
      <c r="G8" s="14">
        <v>7273000</v>
      </c>
      <c r="H8" s="8"/>
      <c r="I8" s="8">
        <f t="shared" si="0"/>
        <v>7273000</v>
      </c>
      <c r="J8" s="8"/>
      <c r="K8" s="8"/>
      <c r="L8" s="8">
        <f t="shared" si="1"/>
        <v>7273000</v>
      </c>
      <c r="M8" s="19"/>
      <c r="N8" s="12"/>
    </row>
    <row r="9" spans="1:14" ht="168" x14ac:dyDescent="0.2">
      <c r="A9" s="18">
        <f>SUBTOTAL(3,$B$6:B9)*1</f>
        <v>4</v>
      </c>
      <c r="B9" s="4" t="s">
        <v>445</v>
      </c>
      <c r="C9" s="4" t="s">
        <v>491</v>
      </c>
      <c r="D9" s="4" t="s">
        <v>493</v>
      </c>
      <c r="E9" s="17" t="s">
        <v>32</v>
      </c>
      <c r="F9" s="12" t="s">
        <v>245</v>
      </c>
      <c r="G9" s="14">
        <v>9737000</v>
      </c>
      <c r="H9" s="8">
        <v>6990000</v>
      </c>
      <c r="I9" s="8">
        <f t="shared" si="0"/>
        <v>2747000</v>
      </c>
      <c r="J9" s="8"/>
      <c r="K9" s="8"/>
      <c r="L9" s="8">
        <f t="shared" si="1"/>
        <v>2747000</v>
      </c>
      <c r="M9" s="19">
        <v>2747000</v>
      </c>
      <c r="N9" s="12"/>
    </row>
    <row r="10" spans="1:14" ht="192" x14ac:dyDescent="0.2">
      <c r="A10" s="18">
        <f>SUBTOTAL(3,$B$6:B10)*1</f>
        <v>5</v>
      </c>
      <c r="B10" s="4" t="s">
        <v>445</v>
      </c>
      <c r="C10" s="4" t="s">
        <v>491</v>
      </c>
      <c r="D10" s="4" t="s">
        <v>494</v>
      </c>
      <c r="E10" s="17" t="s">
        <v>33</v>
      </c>
      <c r="F10" s="12" t="s">
        <v>246</v>
      </c>
      <c r="G10" s="14">
        <v>5364800</v>
      </c>
      <c r="H10" s="8">
        <v>3387000</v>
      </c>
      <c r="I10" s="8">
        <f t="shared" si="0"/>
        <v>1977800</v>
      </c>
      <c r="J10" s="8"/>
      <c r="K10" s="8"/>
      <c r="L10" s="8">
        <f t="shared" si="1"/>
        <v>1977800</v>
      </c>
      <c r="M10" s="19">
        <v>1977800</v>
      </c>
      <c r="N10" s="12"/>
    </row>
    <row r="11" spans="1:14" ht="192" x14ac:dyDescent="0.2">
      <c r="A11" s="18">
        <f>SUBTOTAL(3,$B$6:B11)*1</f>
        <v>6</v>
      </c>
      <c r="B11" s="4" t="s">
        <v>445</v>
      </c>
      <c r="C11" s="4" t="s">
        <v>491</v>
      </c>
      <c r="D11" s="4" t="s">
        <v>495</v>
      </c>
      <c r="E11" s="17" t="s">
        <v>34</v>
      </c>
      <c r="F11" s="12" t="s">
        <v>247</v>
      </c>
      <c r="G11" s="14">
        <v>6517800</v>
      </c>
      <c r="H11" s="8"/>
      <c r="I11" s="8">
        <f t="shared" si="0"/>
        <v>6517800</v>
      </c>
      <c r="J11" s="8"/>
      <c r="K11" s="8"/>
      <c r="L11" s="8">
        <f t="shared" si="1"/>
        <v>6517800</v>
      </c>
      <c r="M11" s="19"/>
      <c r="N11" s="12"/>
    </row>
    <row r="12" spans="1:14" ht="216" x14ac:dyDescent="0.2">
      <c r="A12" s="18">
        <f>SUBTOTAL(3,$B$6:B12)*1</f>
        <v>7</v>
      </c>
      <c r="B12" s="4" t="s">
        <v>445</v>
      </c>
      <c r="C12" s="4" t="s">
        <v>491</v>
      </c>
      <c r="D12" s="4" t="s">
        <v>496</v>
      </c>
      <c r="E12" s="17" t="s">
        <v>35</v>
      </c>
      <c r="F12" s="12" t="s">
        <v>248</v>
      </c>
      <c r="G12" s="14">
        <v>4376000</v>
      </c>
      <c r="H12" s="8">
        <v>2567000</v>
      </c>
      <c r="I12" s="8">
        <f t="shared" si="0"/>
        <v>1809000</v>
      </c>
      <c r="J12" s="8">
        <v>1800000</v>
      </c>
      <c r="K12" s="8"/>
      <c r="L12" s="8">
        <f t="shared" si="1"/>
        <v>9000</v>
      </c>
      <c r="M12" s="19">
        <v>9000</v>
      </c>
      <c r="N12" s="12"/>
    </row>
    <row r="13" spans="1:14" ht="216" x14ac:dyDescent="0.2">
      <c r="A13" s="18">
        <f>SUBTOTAL(3,$B$6:B13)*1</f>
        <v>8</v>
      </c>
      <c r="B13" s="4" t="s">
        <v>445</v>
      </c>
      <c r="C13" s="4" t="s">
        <v>491</v>
      </c>
      <c r="D13" s="4" t="s">
        <v>496</v>
      </c>
      <c r="E13" s="17" t="s">
        <v>36</v>
      </c>
      <c r="F13" s="12" t="s">
        <v>249</v>
      </c>
      <c r="G13" s="14">
        <v>1455000</v>
      </c>
      <c r="H13" s="8"/>
      <c r="I13" s="8">
        <f t="shared" si="0"/>
        <v>1455000</v>
      </c>
      <c r="J13" s="8"/>
      <c r="K13" s="8"/>
      <c r="L13" s="8">
        <f t="shared" si="1"/>
        <v>1455000</v>
      </c>
      <c r="M13" s="19"/>
      <c r="N13" s="12"/>
    </row>
    <row r="14" spans="1:14" ht="240" x14ac:dyDescent="0.2">
      <c r="A14" s="18">
        <f>SUBTOTAL(3,$B$6:B14)*1</f>
        <v>9</v>
      </c>
      <c r="B14" s="4" t="s">
        <v>445</v>
      </c>
      <c r="C14" s="4" t="s">
        <v>491</v>
      </c>
      <c r="D14" s="4" t="s">
        <v>496</v>
      </c>
      <c r="E14" s="17" t="s">
        <v>205</v>
      </c>
      <c r="F14" s="12" t="s">
        <v>418</v>
      </c>
      <c r="G14" s="14">
        <v>340200</v>
      </c>
      <c r="H14" s="8">
        <v>340000</v>
      </c>
      <c r="I14" s="8">
        <f t="shared" si="0"/>
        <v>200</v>
      </c>
      <c r="J14" s="8"/>
      <c r="K14" s="8"/>
      <c r="L14" s="8">
        <f t="shared" si="1"/>
        <v>200</v>
      </c>
      <c r="M14" s="19">
        <v>200</v>
      </c>
      <c r="N14" s="12"/>
    </row>
    <row r="15" spans="1:14" ht="120" x14ac:dyDescent="0.2">
      <c r="A15" s="18">
        <f>SUBTOTAL(3,$B$6:B15)*1</f>
        <v>10</v>
      </c>
      <c r="B15" s="4" t="s">
        <v>445</v>
      </c>
      <c r="C15" s="4" t="s">
        <v>473</v>
      </c>
      <c r="D15" s="4" t="s">
        <v>474</v>
      </c>
      <c r="E15" s="17" t="s">
        <v>20</v>
      </c>
      <c r="F15" s="12" t="s">
        <v>233</v>
      </c>
      <c r="G15" s="14">
        <v>2500000</v>
      </c>
      <c r="H15" s="8"/>
      <c r="I15" s="8">
        <f t="shared" si="0"/>
        <v>2500000</v>
      </c>
      <c r="J15" s="8"/>
      <c r="K15" s="8"/>
      <c r="L15" s="8">
        <f t="shared" si="1"/>
        <v>2500000</v>
      </c>
      <c r="M15" s="19"/>
      <c r="N15" s="12"/>
    </row>
    <row r="16" spans="1:14" ht="192" x14ac:dyDescent="0.2">
      <c r="A16" s="18">
        <f>SUBTOTAL(3,$B$6:B16)*1</f>
        <v>11</v>
      </c>
      <c r="B16" s="4" t="s">
        <v>445</v>
      </c>
      <c r="C16" s="4" t="s">
        <v>473</v>
      </c>
      <c r="D16" s="4" t="s">
        <v>474</v>
      </c>
      <c r="E16" s="17" t="s">
        <v>37</v>
      </c>
      <c r="F16" s="12" t="s">
        <v>250</v>
      </c>
      <c r="G16" s="14">
        <v>5307000</v>
      </c>
      <c r="H16" s="8">
        <v>2821000</v>
      </c>
      <c r="I16" s="8">
        <f t="shared" si="0"/>
        <v>2486000</v>
      </c>
      <c r="J16" s="8">
        <v>2442000</v>
      </c>
      <c r="K16" s="8"/>
      <c r="L16" s="8">
        <f t="shared" si="1"/>
        <v>44000</v>
      </c>
      <c r="M16" s="19">
        <v>44000</v>
      </c>
      <c r="N16" s="12"/>
    </row>
    <row r="17" spans="1:14" ht="192" x14ac:dyDescent="0.2">
      <c r="A17" s="18">
        <f>SUBTOTAL(3,$B$6:B17)*1</f>
        <v>12</v>
      </c>
      <c r="B17" s="4" t="s">
        <v>445</v>
      </c>
      <c r="C17" s="4" t="s">
        <v>473</v>
      </c>
      <c r="D17" s="4" t="s">
        <v>497</v>
      </c>
      <c r="E17" s="17" t="s">
        <v>220</v>
      </c>
      <c r="F17" s="12" t="s">
        <v>433</v>
      </c>
      <c r="G17" s="14">
        <v>9691400</v>
      </c>
      <c r="H17" s="8">
        <v>9489900</v>
      </c>
      <c r="I17" s="8">
        <f t="shared" si="0"/>
        <v>201500</v>
      </c>
      <c r="J17" s="8"/>
      <c r="K17" s="8"/>
      <c r="L17" s="8">
        <f t="shared" si="1"/>
        <v>201500</v>
      </c>
      <c r="M17" s="19">
        <v>201500</v>
      </c>
      <c r="N17" s="12"/>
    </row>
    <row r="18" spans="1:14" ht="168" x14ac:dyDescent="0.2">
      <c r="A18" s="18">
        <f>SUBTOTAL(3,$B$6:B18)*1</f>
        <v>13</v>
      </c>
      <c r="B18" s="4" t="s">
        <v>445</v>
      </c>
      <c r="C18" s="4" t="s">
        <v>473</v>
      </c>
      <c r="D18" s="4" t="s">
        <v>498</v>
      </c>
      <c r="E18" s="17" t="s">
        <v>38</v>
      </c>
      <c r="F18" s="12" t="s">
        <v>251</v>
      </c>
      <c r="G18" s="14">
        <v>9058000</v>
      </c>
      <c r="H18" s="8"/>
      <c r="I18" s="8">
        <f t="shared" si="0"/>
        <v>9058000</v>
      </c>
      <c r="J18" s="8"/>
      <c r="K18" s="8"/>
      <c r="L18" s="8">
        <f t="shared" si="1"/>
        <v>9058000</v>
      </c>
      <c r="M18" s="19"/>
      <c r="N18" s="12"/>
    </row>
    <row r="19" spans="1:14" ht="168" x14ac:dyDescent="0.2">
      <c r="A19" s="18">
        <f>SUBTOTAL(3,$B$6:B19)*1</f>
        <v>14</v>
      </c>
      <c r="B19" s="4" t="s">
        <v>445</v>
      </c>
      <c r="C19" s="4" t="s">
        <v>473</v>
      </c>
      <c r="D19" s="4" t="s">
        <v>498</v>
      </c>
      <c r="E19" s="17" t="s">
        <v>221</v>
      </c>
      <c r="F19" s="12" t="s">
        <v>434</v>
      </c>
      <c r="G19" s="14">
        <v>9088000</v>
      </c>
      <c r="H19" s="8"/>
      <c r="I19" s="8">
        <f t="shared" si="0"/>
        <v>9088000</v>
      </c>
      <c r="J19" s="8"/>
      <c r="K19" s="8"/>
      <c r="L19" s="8">
        <f t="shared" si="1"/>
        <v>9088000</v>
      </c>
      <c r="M19" s="19"/>
      <c r="N19" s="12"/>
    </row>
    <row r="20" spans="1:14" ht="120" x14ac:dyDescent="0.2">
      <c r="A20" s="18">
        <f>SUBTOTAL(3,$B$6:B20)*1</f>
        <v>15</v>
      </c>
      <c r="B20" s="4" t="s">
        <v>445</v>
      </c>
      <c r="C20" s="4" t="s">
        <v>473</v>
      </c>
      <c r="D20" s="4" t="s">
        <v>475</v>
      </c>
      <c r="E20" s="17" t="s">
        <v>21</v>
      </c>
      <c r="F20" s="12" t="s">
        <v>234</v>
      </c>
      <c r="G20" s="14">
        <v>2500000</v>
      </c>
      <c r="H20" s="8"/>
      <c r="I20" s="8">
        <f t="shared" si="0"/>
        <v>2500000</v>
      </c>
      <c r="J20" s="8"/>
      <c r="K20" s="8"/>
      <c r="L20" s="8">
        <f t="shared" si="1"/>
        <v>2500000</v>
      </c>
      <c r="M20" s="19"/>
      <c r="N20" s="12"/>
    </row>
    <row r="21" spans="1:14" ht="144" x14ac:dyDescent="0.2">
      <c r="A21" s="18">
        <f>SUBTOTAL(3,$B$6:B21)*1</f>
        <v>16</v>
      </c>
      <c r="B21" s="4" t="s">
        <v>445</v>
      </c>
      <c r="C21" s="4" t="s">
        <v>473</v>
      </c>
      <c r="D21" s="4" t="s">
        <v>475</v>
      </c>
      <c r="E21" s="17" t="s">
        <v>39</v>
      </c>
      <c r="F21" s="12" t="s">
        <v>252</v>
      </c>
      <c r="G21" s="14">
        <v>1676000</v>
      </c>
      <c r="H21" s="8"/>
      <c r="I21" s="8">
        <f t="shared" si="0"/>
        <v>1676000</v>
      </c>
      <c r="J21" s="8"/>
      <c r="K21" s="8"/>
      <c r="L21" s="8">
        <f t="shared" si="1"/>
        <v>1676000</v>
      </c>
      <c r="M21" s="19"/>
      <c r="N21" s="12"/>
    </row>
    <row r="22" spans="1:14" ht="96" x14ac:dyDescent="0.2">
      <c r="A22" s="18">
        <f>SUBTOTAL(3,$B$6:B22)*1</f>
        <v>17</v>
      </c>
      <c r="B22" s="4" t="s">
        <v>445</v>
      </c>
      <c r="C22" s="4" t="s">
        <v>473</v>
      </c>
      <c r="D22" s="4" t="s">
        <v>475</v>
      </c>
      <c r="E22" s="17" t="s">
        <v>227</v>
      </c>
      <c r="F22" s="12" t="s">
        <v>440</v>
      </c>
      <c r="G22" s="14">
        <v>2904000</v>
      </c>
      <c r="H22" s="8"/>
      <c r="I22" s="8">
        <f t="shared" si="0"/>
        <v>2904000</v>
      </c>
      <c r="J22" s="8"/>
      <c r="K22" s="8"/>
      <c r="L22" s="8">
        <f t="shared" si="1"/>
        <v>2904000</v>
      </c>
      <c r="M22" s="19"/>
      <c r="N22" s="12"/>
    </row>
    <row r="23" spans="1:14" ht="120" x14ac:dyDescent="0.2">
      <c r="A23" s="18">
        <f>SUBTOTAL(3,$B$6:B23)*1</f>
        <v>18</v>
      </c>
      <c r="B23" s="4" t="s">
        <v>445</v>
      </c>
      <c r="C23" s="4" t="s">
        <v>473</v>
      </c>
      <c r="D23" s="4" t="s">
        <v>476</v>
      </c>
      <c r="E23" s="17" t="s">
        <v>22</v>
      </c>
      <c r="F23" s="12" t="s">
        <v>235</v>
      </c>
      <c r="G23" s="14">
        <v>2500000</v>
      </c>
      <c r="H23" s="8"/>
      <c r="I23" s="8">
        <f t="shared" si="0"/>
        <v>2500000</v>
      </c>
      <c r="J23" s="8"/>
      <c r="K23" s="8"/>
      <c r="L23" s="8">
        <f t="shared" si="1"/>
        <v>2500000</v>
      </c>
      <c r="M23" s="19"/>
      <c r="N23" s="12"/>
    </row>
    <row r="24" spans="1:14" ht="192" x14ac:dyDescent="0.2">
      <c r="A24" s="18">
        <f>SUBTOTAL(3,$B$6:B24)*1</f>
        <v>19</v>
      </c>
      <c r="B24" s="4" t="s">
        <v>445</v>
      </c>
      <c r="C24" s="4" t="s">
        <v>473</v>
      </c>
      <c r="D24" s="4" t="s">
        <v>499</v>
      </c>
      <c r="E24" s="17" t="s">
        <v>40</v>
      </c>
      <c r="F24" s="12" t="s">
        <v>253</v>
      </c>
      <c r="G24" s="14">
        <v>7515900</v>
      </c>
      <c r="H24" s="8">
        <v>4620000</v>
      </c>
      <c r="I24" s="8">
        <f t="shared" si="0"/>
        <v>2895900</v>
      </c>
      <c r="J24" s="8"/>
      <c r="K24" s="8"/>
      <c r="L24" s="8">
        <f t="shared" si="1"/>
        <v>2895900</v>
      </c>
      <c r="M24" s="19">
        <v>2895900</v>
      </c>
      <c r="N24" s="12"/>
    </row>
    <row r="25" spans="1:14" ht="216" x14ac:dyDescent="0.2">
      <c r="A25" s="18">
        <f>SUBTOTAL(3,$B$6:B25)*1</f>
        <v>20</v>
      </c>
      <c r="B25" s="4" t="s">
        <v>445</v>
      </c>
      <c r="C25" s="4" t="s">
        <v>473</v>
      </c>
      <c r="D25" s="4" t="s">
        <v>500</v>
      </c>
      <c r="E25" s="17" t="s">
        <v>41</v>
      </c>
      <c r="F25" s="12" t="s">
        <v>254</v>
      </c>
      <c r="G25" s="14">
        <v>7002000</v>
      </c>
      <c r="H25" s="8"/>
      <c r="I25" s="8">
        <f t="shared" si="0"/>
        <v>7002000</v>
      </c>
      <c r="J25" s="8"/>
      <c r="K25" s="8"/>
      <c r="L25" s="8">
        <f t="shared" si="1"/>
        <v>7002000</v>
      </c>
      <c r="M25" s="19"/>
      <c r="N25" s="12"/>
    </row>
    <row r="26" spans="1:14" ht="192" x14ac:dyDescent="0.2">
      <c r="A26" s="18">
        <f>SUBTOTAL(3,$B$6:B26)*1</f>
        <v>21</v>
      </c>
      <c r="B26" s="4" t="s">
        <v>445</v>
      </c>
      <c r="C26" s="4" t="s">
        <v>473</v>
      </c>
      <c r="D26" s="4" t="s">
        <v>500</v>
      </c>
      <c r="E26" s="17" t="s">
        <v>222</v>
      </c>
      <c r="F26" s="12" t="s">
        <v>435</v>
      </c>
      <c r="G26" s="14">
        <v>8750000</v>
      </c>
      <c r="H26" s="8">
        <v>8737500</v>
      </c>
      <c r="I26" s="8">
        <f t="shared" si="0"/>
        <v>12500</v>
      </c>
      <c r="J26" s="8"/>
      <c r="K26" s="8"/>
      <c r="L26" s="8">
        <f t="shared" si="1"/>
        <v>12500</v>
      </c>
      <c r="M26" s="19">
        <v>12500</v>
      </c>
      <c r="N26" s="12"/>
    </row>
    <row r="27" spans="1:14" ht="144" x14ac:dyDescent="0.2">
      <c r="A27" s="18">
        <f>SUBTOTAL(3,$B$6:B27)*1</f>
        <v>22</v>
      </c>
      <c r="B27" s="4" t="s">
        <v>445</v>
      </c>
      <c r="C27" s="4" t="s">
        <v>473</v>
      </c>
      <c r="D27" s="4" t="s">
        <v>501</v>
      </c>
      <c r="E27" s="17" t="s">
        <v>42</v>
      </c>
      <c r="F27" s="12" t="s">
        <v>255</v>
      </c>
      <c r="G27" s="14">
        <v>6243000</v>
      </c>
      <c r="H27" s="8"/>
      <c r="I27" s="8">
        <f t="shared" ref="I27:I84" si="2">G27-H27</f>
        <v>6243000</v>
      </c>
      <c r="J27" s="8"/>
      <c r="K27" s="8"/>
      <c r="L27" s="8">
        <f t="shared" ref="L27:L84" si="3">G27-(H27+J27+K27)</f>
        <v>6243000</v>
      </c>
      <c r="M27" s="19"/>
      <c r="N27" s="12"/>
    </row>
    <row r="28" spans="1:14" ht="72" x14ac:dyDescent="0.2">
      <c r="A28" s="18">
        <f>SUBTOTAL(3,$B$6:B28)*1</f>
        <v>23</v>
      </c>
      <c r="B28" s="4" t="s">
        <v>445</v>
      </c>
      <c r="C28" s="4" t="s">
        <v>473</v>
      </c>
      <c r="D28" s="4" t="s">
        <v>501</v>
      </c>
      <c r="E28" s="17" t="s">
        <v>202</v>
      </c>
      <c r="F28" s="12" t="s">
        <v>415</v>
      </c>
      <c r="G28" s="14">
        <v>8510000</v>
      </c>
      <c r="H28" s="8"/>
      <c r="I28" s="8">
        <f t="shared" si="2"/>
        <v>8510000</v>
      </c>
      <c r="J28" s="8"/>
      <c r="K28" s="8"/>
      <c r="L28" s="8">
        <f t="shared" si="3"/>
        <v>8510000</v>
      </c>
      <c r="M28" s="19"/>
      <c r="N28" s="12"/>
    </row>
    <row r="29" spans="1:14" ht="240" x14ac:dyDescent="0.2">
      <c r="A29" s="18">
        <f>SUBTOTAL(3,$B$6:B29)*1</f>
        <v>24</v>
      </c>
      <c r="B29" s="4" t="s">
        <v>445</v>
      </c>
      <c r="C29" s="4" t="s">
        <v>473</v>
      </c>
      <c r="D29" s="4" t="s">
        <v>502</v>
      </c>
      <c r="E29" s="17" t="s">
        <v>43</v>
      </c>
      <c r="F29" s="12" t="s">
        <v>256</v>
      </c>
      <c r="G29" s="14">
        <v>8110000</v>
      </c>
      <c r="H29" s="8"/>
      <c r="I29" s="8">
        <f t="shared" si="2"/>
        <v>8110000</v>
      </c>
      <c r="J29" s="8"/>
      <c r="K29" s="8"/>
      <c r="L29" s="8">
        <f t="shared" si="3"/>
        <v>8110000</v>
      </c>
      <c r="M29" s="19"/>
      <c r="N29" s="12"/>
    </row>
    <row r="30" spans="1:14" ht="144" x14ac:dyDescent="0.2">
      <c r="A30" s="18">
        <f>SUBTOTAL(3,$B$6:B30)*1</f>
        <v>25</v>
      </c>
      <c r="B30" s="4" t="s">
        <v>445</v>
      </c>
      <c r="C30" s="4" t="s">
        <v>449</v>
      </c>
      <c r="D30" s="4" t="s">
        <v>503</v>
      </c>
      <c r="E30" s="17" t="s">
        <v>44</v>
      </c>
      <c r="F30" s="12" t="s">
        <v>257</v>
      </c>
      <c r="G30" s="14">
        <v>6882000</v>
      </c>
      <c r="H30" s="8"/>
      <c r="I30" s="8">
        <f t="shared" si="2"/>
        <v>6882000</v>
      </c>
      <c r="J30" s="8"/>
      <c r="K30" s="8"/>
      <c r="L30" s="8">
        <f t="shared" si="3"/>
        <v>6882000</v>
      </c>
      <c r="M30" s="19"/>
      <c r="N30" s="12"/>
    </row>
    <row r="31" spans="1:14" ht="168" x14ac:dyDescent="0.2">
      <c r="A31" s="18">
        <f>SUBTOTAL(3,$B$6:B31)*1</f>
        <v>26</v>
      </c>
      <c r="B31" s="4" t="s">
        <v>445</v>
      </c>
      <c r="C31" s="4" t="s">
        <v>449</v>
      </c>
      <c r="D31" s="4" t="s">
        <v>471</v>
      </c>
      <c r="E31" s="17" t="s">
        <v>45</v>
      </c>
      <c r="F31" s="12" t="s">
        <v>258</v>
      </c>
      <c r="G31" s="14">
        <v>5834000</v>
      </c>
      <c r="H31" s="8">
        <v>3273900</v>
      </c>
      <c r="I31" s="8">
        <f t="shared" si="2"/>
        <v>2560100</v>
      </c>
      <c r="J31" s="8"/>
      <c r="K31" s="8"/>
      <c r="L31" s="8">
        <f t="shared" si="3"/>
        <v>2560100</v>
      </c>
      <c r="M31" s="19">
        <v>2560100</v>
      </c>
      <c r="N31" s="12"/>
    </row>
    <row r="32" spans="1:14" ht="216" x14ac:dyDescent="0.2">
      <c r="A32" s="18">
        <f>SUBTOTAL(3,$B$6:B32)*1</f>
        <v>27</v>
      </c>
      <c r="B32" s="4" t="s">
        <v>445</v>
      </c>
      <c r="C32" s="4" t="s">
        <v>449</v>
      </c>
      <c r="D32" s="4" t="s">
        <v>504</v>
      </c>
      <c r="E32" s="17" t="s">
        <v>46</v>
      </c>
      <c r="F32" s="12" t="s">
        <v>259</v>
      </c>
      <c r="G32" s="14">
        <v>3416000</v>
      </c>
      <c r="H32" s="8"/>
      <c r="I32" s="8">
        <f t="shared" si="2"/>
        <v>3416000</v>
      </c>
      <c r="J32" s="8"/>
      <c r="K32" s="8"/>
      <c r="L32" s="8">
        <f t="shared" si="3"/>
        <v>3416000</v>
      </c>
      <c r="M32" s="19"/>
      <c r="N32" s="12"/>
    </row>
    <row r="33" spans="1:14" ht="168" x14ac:dyDescent="0.2">
      <c r="A33" s="18">
        <f>SUBTOTAL(3,$B$6:B33)*1</f>
        <v>28</v>
      </c>
      <c r="B33" s="4" t="s">
        <v>445</v>
      </c>
      <c r="C33" s="4" t="s">
        <v>449</v>
      </c>
      <c r="D33" s="4" t="s">
        <v>504</v>
      </c>
      <c r="E33" s="17" t="s">
        <v>47</v>
      </c>
      <c r="F33" s="12" t="s">
        <v>260</v>
      </c>
      <c r="G33" s="14">
        <v>2236000</v>
      </c>
      <c r="H33" s="8"/>
      <c r="I33" s="8">
        <f t="shared" si="2"/>
        <v>2236000</v>
      </c>
      <c r="J33" s="8"/>
      <c r="K33" s="8"/>
      <c r="L33" s="8">
        <f t="shared" si="3"/>
        <v>2236000</v>
      </c>
      <c r="M33" s="19"/>
      <c r="N33" s="12"/>
    </row>
    <row r="34" spans="1:14" ht="120" x14ac:dyDescent="0.2">
      <c r="A34" s="18">
        <f>SUBTOTAL(3,$B$6:B34)*1</f>
        <v>29</v>
      </c>
      <c r="B34" s="4" t="s">
        <v>445</v>
      </c>
      <c r="C34" s="4" t="s">
        <v>449</v>
      </c>
      <c r="D34" s="4" t="s">
        <v>477</v>
      </c>
      <c r="E34" s="17" t="s">
        <v>23</v>
      </c>
      <c r="F34" s="12" t="s">
        <v>236</v>
      </c>
      <c r="G34" s="14">
        <v>2500000</v>
      </c>
      <c r="H34" s="8">
        <v>2363000</v>
      </c>
      <c r="I34" s="8">
        <f t="shared" si="2"/>
        <v>137000</v>
      </c>
      <c r="J34" s="8"/>
      <c r="K34" s="8"/>
      <c r="L34" s="8">
        <f t="shared" si="3"/>
        <v>137000</v>
      </c>
      <c r="M34" s="19">
        <v>137000</v>
      </c>
      <c r="N34" s="12"/>
    </row>
    <row r="35" spans="1:14" ht="192" x14ac:dyDescent="0.2">
      <c r="A35" s="18">
        <f>SUBTOTAL(3,$B$6:B35)*1</f>
        <v>30</v>
      </c>
      <c r="B35" s="4" t="s">
        <v>445</v>
      </c>
      <c r="C35" s="4" t="s">
        <v>457</v>
      </c>
      <c r="D35" s="4" t="s">
        <v>505</v>
      </c>
      <c r="E35" s="17" t="s">
        <v>48</v>
      </c>
      <c r="F35" s="12" t="s">
        <v>261</v>
      </c>
      <c r="G35" s="14">
        <v>9989900</v>
      </c>
      <c r="H35" s="8"/>
      <c r="I35" s="8">
        <f t="shared" si="2"/>
        <v>9989900</v>
      </c>
      <c r="J35" s="8"/>
      <c r="K35" s="8"/>
      <c r="L35" s="8">
        <f t="shared" si="3"/>
        <v>9989900</v>
      </c>
      <c r="M35" s="19"/>
      <c r="N35" s="12"/>
    </row>
    <row r="36" spans="1:14" ht="168" x14ac:dyDescent="0.2">
      <c r="A36" s="18">
        <f>SUBTOTAL(3,$B$6:B36)*1</f>
        <v>31</v>
      </c>
      <c r="B36" s="4" t="s">
        <v>445</v>
      </c>
      <c r="C36" s="4" t="s">
        <v>457</v>
      </c>
      <c r="D36" s="4" t="s">
        <v>458</v>
      </c>
      <c r="E36" s="17" t="s">
        <v>49</v>
      </c>
      <c r="F36" s="12" t="s">
        <v>262</v>
      </c>
      <c r="G36" s="14">
        <v>2790000</v>
      </c>
      <c r="H36" s="8">
        <v>1805000</v>
      </c>
      <c r="I36" s="8">
        <f t="shared" si="2"/>
        <v>985000</v>
      </c>
      <c r="J36" s="8"/>
      <c r="K36" s="8"/>
      <c r="L36" s="8">
        <f t="shared" si="3"/>
        <v>985000</v>
      </c>
      <c r="M36" s="19">
        <v>985000</v>
      </c>
      <c r="N36" s="12"/>
    </row>
    <row r="37" spans="1:14" ht="192" x14ac:dyDescent="0.2">
      <c r="A37" s="18">
        <f>SUBTOTAL(3,$B$6:B37)*1</f>
        <v>32</v>
      </c>
      <c r="B37" s="4" t="s">
        <v>445</v>
      </c>
      <c r="C37" s="4" t="s">
        <v>457</v>
      </c>
      <c r="D37" s="4" t="s">
        <v>458</v>
      </c>
      <c r="E37" s="17" t="s">
        <v>50</v>
      </c>
      <c r="F37" s="12" t="s">
        <v>263</v>
      </c>
      <c r="G37" s="14">
        <v>2540000</v>
      </c>
      <c r="H37" s="8">
        <v>1620000</v>
      </c>
      <c r="I37" s="8">
        <f t="shared" si="2"/>
        <v>920000</v>
      </c>
      <c r="J37" s="8"/>
      <c r="K37" s="8"/>
      <c r="L37" s="8">
        <f t="shared" si="3"/>
        <v>920000</v>
      </c>
      <c r="M37" s="19">
        <v>920000</v>
      </c>
      <c r="N37" s="12"/>
    </row>
    <row r="38" spans="1:14" ht="120" x14ac:dyDescent="0.2">
      <c r="A38" s="18">
        <f>SUBTOTAL(3,$B$6:B38)*1</f>
        <v>33</v>
      </c>
      <c r="B38" s="4" t="s">
        <v>445</v>
      </c>
      <c r="C38" s="4" t="s">
        <v>457</v>
      </c>
      <c r="D38" s="4" t="s">
        <v>458</v>
      </c>
      <c r="E38" s="17" t="s">
        <v>206</v>
      </c>
      <c r="F38" s="12" t="s">
        <v>419</v>
      </c>
      <c r="G38" s="14">
        <v>267000</v>
      </c>
      <c r="H38" s="8">
        <v>266500</v>
      </c>
      <c r="I38" s="8">
        <f t="shared" si="2"/>
        <v>500</v>
      </c>
      <c r="J38" s="8"/>
      <c r="K38" s="8"/>
      <c r="L38" s="8">
        <f t="shared" si="3"/>
        <v>500</v>
      </c>
      <c r="M38" s="19">
        <v>500</v>
      </c>
      <c r="N38" s="12"/>
    </row>
    <row r="39" spans="1:14" ht="192" x14ac:dyDescent="0.2">
      <c r="A39" s="18">
        <f>SUBTOTAL(3,$B$6:B39)*1</f>
        <v>34</v>
      </c>
      <c r="B39" s="4" t="s">
        <v>445</v>
      </c>
      <c r="C39" s="4" t="s">
        <v>457</v>
      </c>
      <c r="D39" s="4" t="s">
        <v>458</v>
      </c>
      <c r="E39" s="17" t="s">
        <v>207</v>
      </c>
      <c r="F39" s="12" t="s">
        <v>420</v>
      </c>
      <c r="G39" s="14">
        <v>267000</v>
      </c>
      <c r="H39" s="8">
        <v>266500</v>
      </c>
      <c r="I39" s="8">
        <f t="shared" si="2"/>
        <v>500</v>
      </c>
      <c r="J39" s="8"/>
      <c r="K39" s="8"/>
      <c r="L39" s="8">
        <f t="shared" si="3"/>
        <v>500</v>
      </c>
      <c r="M39" s="19">
        <v>500</v>
      </c>
      <c r="N39" s="12"/>
    </row>
    <row r="40" spans="1:14" ht="168" x14ac:dyDescent="0.2">
      <c r="A40" s="18">
        <f>SUBTOTAL(3,$B$6:B40)*1</f>
        <v>35</v>
      </c>
      <c r="B40" s="4" t="s">
        <v>445</v>
      </c>
      <c r="C40" s="4" t="s">
        <v>457</v>
      </c>
      <c r="D40" s="4" t="s">
        <v>506</v>
      </c>
      <c r="E40" s="17" t="s">
        <v>51</v>
      </c>
      <c r="F40" s="12" t="s">
        <v>264</v>
      </c>
      <c r="G40" s="14">
        <v>5034000</v>
      </c>
      <c r="H40" s="8"/>
      <c r="I40" s="8">
        <f t="shared" si="2"/>
        <v>5034000</v>
      </c>
      <c r="J40" s="8"/>
      <c r="K40" s="8"/>
      <c r="L40" s="8">
        <f t="shared" si="3"/>
        <v>5034000</v>
      </c>
      <c r="M40" s="19"/>
      <c r="N40" s="12"/>
    </row>
    <row r="41" spans="1:14" ht="168" x14ac:dyDescent="0.2">
      <c r="A41" s="18">
        <f>SUBTOTAL(3,$B$6:B41)*1</f>
        <v>36</v>
      </c>
      <c r="B41" s="4" t="s">
        <v>445</v>
      </c>
      <c r="C41" s="4" t="s">
        <v>457</v>
      </c>
      <c r="D41" s="4" t="s">
        <v>507</v>
      </c>
      <c r="E41" s="17" t="s">
        <v>52</v>
      </c>
      <c r="F41" s="12" t="s">
        <v>265</v>
      </c>
      <c r="G41" s="14">
        <v>6474000</v>
      </c>
      <c r="H41" s="8">
        <v>6140000</v>
      </c>
      <c r="I41" s="8">
        <f t="shared" si="2"/>
        <v>334000</v>
      </c>
      <c r="J41" s="8"/>
      <c r="K41" s="8"/>
      <c r="L41" s="8">
        <f t="shared" si="3"/>
        <v>334000</v>
      </c>
      <c r="M41" s="19">
        <v>334000</v>
      </c>
      <c r="N41" s="12"/>
    </row>
    <row r="42" spans="1:14" ht="216" x14ac:dyDescent="0.2">
      <c r="A42" s="18">
        <f>SUBTOTAL(3,$B$6:B42)*1</f>
        <v>37</v>
      </c>
      <c r="B42" s="4" t="s">
        <v>445</v>
      </c>
      <c r="C42" s="4" t="s">
        <v>457</v>
      </c>
      <c r="D42" s="4" t="s">
        <v>508</v>
      </c>
      <c r="E42" s="17" t="s">
        <v>53</v>
      </c>
      <c r="F42" s="12" t="s">
        <v>266</v>
      </c>
      <c r="G42" s="14">
        <v>5250000</v>
      </c>
      <c r="H42" s="8">
        <v>4770000</v>
      </c>
      <c r="I42" s="8">
        <f t="shared" si="2"/>
        <v>480000</v>
      </c>
      <c r="J42" s="8"/>
      <c r="K42" s="8"/>
      <c r="L42" s="8">
        <f t="shared" si="3"/>
        <v>480000</v>
      </c>
      <c r="M42" s="19">
        <v>480000</v>
      </c>
      <c r="N42" s="12"/>
    </row>
    <row r="43" spans="1:14" ht="168" x14ac:dyDescent="0.2">
      <c r="A43" s="18">
        <f>SUBTOTAL(3,$B$6:B43)*1</f>
        <v>38</v>
      </c>
      <c r="B43" s="4" t="s">
        <v>445</v>
      </c>
      <c r="C43" s="4" t="s">
        <v>457</v>
      </c>
      <c r="D43" s="4" t="s">
        <v>509</v>
      </c>
      <c r="E43" s="17" t="s">
        <v>54</v>
      </c>
      <c r="F43" s="12" t="s">
        <v>267</v>
      </c>
      <c r="G43" s="14">
        <v>5755000</v>
      </c>
      <c r="H43" s="8"/>
      <c r="I43" s="8">
        <f t="shared" si="2"/>
        <v>5755000</v>
      </c>
      <c r="J43" s="8"/>
      <c r="K43" s="8"/>
      <c r="L43" s="8">
        <f t="shared" si="3"/>
        <v>5755000</v>
      </c>
      <c r="M43" s="19"/>
      <c r="N43" s="12"/>
    </row>
    <row r="44" spans="1:14" ht="192" x14ac:dyDescent="0.2">
      <c r="A44" s="18">
        <f>SUBTOTAL(3,$B$6:B44)*1</f>
        <v>39</v>
      </c>
      <c r="B44" s="4" t="s">
        <v>445</v>
      </c>
      <c r="C44" s="4" t="s">
        <v>457</v>
      </c>
      <c r="D44" s="4" t="s">
        <v>510</v>
      </c>
      <c r="E44" s="17" t="s">
        <v>55</v>
      </c>
      <c r="F44" s="12" t="s">
        <v>268</v>
      </c>
      <c r="G44" s="14">
        <v>2762200</v>
      </c>
      <c r="H44" s="8">
        <v>1600000</v>
      </c>
      <c r="I44" s="8">
        <f t="shared" si="2"/>
        <v>1162200</v>
      </c>
      <c r="J44" s="8">
        <v>1100000</v>
      </c>
      <c r="K44" s="8"/>
      <c r="L44" s="8">
        <f t="shared" si="3"/>
        <v>62200</v>
      </c>
      <c r="M44" s="19">
        <v>62200</v>
      </c>
      <c r="N44" s="12"/>
    </row>
    <row r="45" spans="1:14" ht="168" x14ac:dyDescent="0.2">
      <c r="A45" s="18">
        <f>SUBTOTAL(3,$B$6:B45)*1</f>
        <v>40</v>
      </c>
      <c r="B45" s="4" t="s">
        <v>445</v>
      </c>
      <c r="C45" s="4" t="s">
        <v>457</v>
      </c>
      <c r="D45" s="4" t="s">
        <v>511</v>
      </c>
      <c r="E45" s="17" t="s">
        <v>56</v>
      </c>
      <c r="F45" s="12" t="s">
        <v>269</v>
      </c>
      <c r="G45" s="14">
        <v>2404000</v>
      </c>
      <c r="H45" s="8">
        <v>1484000</v>
      </c>
      <c r="I45" s="8">
        <f t="shared" si="2"/>
        <v>920000</v>
      </c>
      <c r="J45" s="8"/>
      <c r="K45" s="8"/>
      <c r="L45" s="8">
        <f t="shared" si="3"/>
        <v>920000</v>
      </c>
      <c r="M45" s="19">
        <v>920000</v>
      </c>
      <c r="N45" s="12"/>
    </row>
    <row r="46" spans="1:14" ht="168" x14ac:dyDescent="0.2">
      <c r="A46" s="18">
        <f>SUBTOTAL(3,$B$6:B46)*1</f>
        <v>41</v>
      </c>
      <c r="B46" s="4" t="s">
        <v>445</v>
      </c>
      <c r="C46" s="4" t="s">
        <v>457</v>
      </c>
      <c r="D46" s="4" t="s">
        <v>512</v>
      </c>
      <c r="E46" s="17" t="s">
        <v>57</v>
      </c>
      <c r="F46" s="12" t="s">
        <v>270</v>
      </c>
      <c r="G46" s="14">
        <v>4475000</v>
      </c>
      <c r="H46" s="8">
        <v>2795555</v>
      </c>
      <c r="I46" s="8">
        <f t="shared" si="2"/>
        <v>1679445</v>
      </c>
      <c r="J46" s="8">
        <v>1669000</v>
      </c>
      <c r="K46" s="8"/>
      <c r="L46" s="8">
        <f t="shared" si="3"/>
        <v>10445</v>
      </c>
      <c r="M46" s="19">
        <v>10445</v>
      </c>
      <c r="N46" s="12"/>
    </row>
    <row r="47" spans="1:14" ht="168" x14ac:dyDescent="0.2">
      <c r="A47" s="18">
        <f>SUBTOTAL(3,$B$6:B47)*1</f>
        <v>42</v>
      </c>
      <c r="B47" s="4" t="s">
        <v>445</v>
      </c>
      <c r="C47" s="4" t="s">
        <v>457</v>
      </c>
      <c r="D47" s="4" t="s">
        <v>513</v>
      </c>
      <c r="E47" s="17" t="s">
        <v>58</v>
      </c>
      <c r="F47" s="12" t="s">
        <v>271</v>
      </c>
      <c r="G47" s="14">
        <v>5970000</v>
      </c>
      <c r="H47" s="8">
        <v>5965000</v>
      </c>
      <c r="I47" s="8">
        <f t="shared" si="2"/>
        <v>5000</v>
      </c>
      <c r="J47" s="8"/>
      <c r="K47" s="8"/>
      <c r="L47" s="8">
        <f t="shared" si="3"/>
        <v>5000</v>
      </c>
      <c r="M47" s="19">
        <v>5000</v>
      </c>
      <c r="N47" s="12"/>
    </row>
    <row r="48" spans="1:14" ht="288" x14ac:dyDescent="0.2">
      <c r="A48" s="18">
        <f>SUBTOTAL(3,$B$6:B48)*1</f>
        <v>43</v>
      </c>
      <c r="B48" s="4" t="s">
        <v>445</v>
      </c>
      <c r="C48" s="4" t="s">
        <v>457</v>
      </c>
      <c r="D48" s="4" t="s">
        <v>513</v>
      </c>
      <c r="E48" s="17" t="s">
        <v>208</v>
      </c>
      <c r="F48" s="12" t="s">
        <v>421</v>
      </c>
      <c r="G48" s="14">
        <v>790200</v>
      </c>
      <c r="H48" s="8">
        <v>690000</v>
      </c>
      <c r="I48" s="8">
        <f t="shared" si="2"/>
        <v>100200</v>
      </c>
      <c r="J48" s="8"/>
      <c r="K48" s="8"/>
      <c r="L48" s="8">
        <f t="shared" si="3"/>
        <v>100200</v>
      </c>
      <c r="M48" s="19">
        <v>100200</v>
      </c>
      <c r="N48" s="12"/>
    </row>
    <row r="49" spans="1:14" ht="96" x14ac:dyDescent="0.2">
      <c r="A49" s="18">
        <f>SUBTOTAL(3,$B$6:B49)*1</f>
        <v>44</v>
      </c>
      <c r="B49" s="4" t="s">
        <v>445</v>
      </c>
      <c r="C49" s="4" t="s">
        <v>457</v>
      </c>
      <c r="D49" s="4" t="s">
        <v>513</v>
      </c>
      <c r="E49" s="17" t="s">
        <v>228</v>
      </c>
      <c r="F49" s="12" t="s">
        <v>441</v>
      </c>
      <c r="G49" s="14">
        <v>3357000</v>
      </c>
      <c r="H49" s="8"/>
      <c r="I49" s="8">
        <f t="shared" si="2"/>
        <v>3357000</v>
      </c>
      <c r="J49" s="8"/>
      <c r="K49" s="8"/>
      <c r="L49" s="8">
        <f t="shared" si="3"/>
        <v>3357000</v>
      </c>
      <c r="M49" s="19"/>
      <c r="N49" s="12"/>
    </row>
    <row r="50" spans="1:14" ht="144" x14ac:dyDescent="0.2">
      <c r="A50" s="18">
        <f>SUBTOTAL(3,$B$6:B50)*1</f>
        <v>45</v>
      </c>
      <c r="B50" s="4" t="s">
        <v>445</v>
      </c>
      <c r="C50" s="4" t="s">
        <v>514</v>
      </c>
      <c r="D50" s="4" t="s">
        <v>515</v>
      </c>
      <c r="E50" s="17" t="s">
        <v>59</v>
      </c>
      <c r="F50" s="12" t="s">
        <v>272</v>
      </c>
      <c r="G50" s="14">
        <v>2594000</v>
      </c>
      <c r="H50" s="8"/>
      <c r="I50" s="8">
        <f t="shared" si="2"/>
        <v>2594000</v>
      </c>
      <c r="J50" s="8"/>
      <c r="K50" s="8"/>
      <c r="L50" s="8">
        <f t="shared" si="3"/>
        <v>2594000</v>
      </c>
      <c r="M50" s="19"/>
      <c r="N50" s="12"/>
    </row>
    <row r="51" spans="1:14" ht="168" x14ac:dyDescent="0.2">
      <c r="A51" s="18">
        <f>SUBTOTAL(3,$B$6:B51)*1</f>
        <v>46</v>
      </c>
      <c r="B51" s="4" t="s">
        <v>445</v>
      </c>
      <c r="C51" s="4" t="s">
        <v>514</v>
      </c>
      <c r="D51" s="4" t="s">
        <v>515</v>
      </c>
      <c r="E51" s="17" t="s">
        <v>60</v>
      </c>
      <c r="F51" s="12" t="s">
        <v>273</v>
      </c>
      <c r="G51" s="14">
        <v>2525000</v>
      </c>
      <c r="H51" s="8"/>
      <c r="I51" s="8">
        <f t="shared" si="2"/>
        <v>2525000</v>
      </c>
      <c r="J51" s="8"/>
      <c r="K51" s="8"/>
      <c r="L51" s="8">
        <f t="shared" si="3"/>
        <v>2525000</v>
      </c>
      <c r="M51" s="19"/>
      <c r="N51" s="12"/>
    </row>
    <row r="52" spans="1:14" ht="192" x14ac:dyDescent="0.2">
      <c r="A52" s="18">
        <f>SUBTOTAL(3,$B$6:B52)*1</f>
        <v>47</v>
      </c>
      <c r="B52" s="4" t="s">
        <v>445</v>
      </c>
      <c r="C52" s="4" t="s">
        <v>514</v>
      </c>
      <c r="D52" s="4" t="s">
        <v>516</v>
      </c>
      <c r="E52" s="17" t="s">
        <v>61</v>
      </c>
      <c r="F52" s="12" t="s">
        <v>274</v>
      </c>
      <c r="G52" s="14">
        <v>4471000</v>
      </c>
      <c r="H52" s="8"/>
      <c r="I52" s="8">
        <f t="shared" si="2"/>
        <v>4471000</v>
      </c>
      <c r="J52" s="8"/>
      <c r="K52" s="8"/>
      <c r="L52" s="8">
        <f t="shared" si="3"/>
        <v>4471000</v>
      </c>
      <c r="M52" s="19"/>
      <c r="N52" s="12"/>
    </row>
    <row r="53" spans="1:14" ht="264" x14ac:dyDescent="0.2">
      <c r="A53" s="18">
        <f>SUBTOTAL(3,$B$6:B53)*1</f>
        <v>48</v>
      </c>
      <c r="B53" s="4" t="s">
        <v>445</v>
      </c>
      <c r="C53" s="4" t="s">
        <v>514</v>
      </c>
      <c r="D53" s="4" t="s">
        <v>517</v>
      </c>
      <c r="E53" s="17" t="s">
        <v>62</v>
      </c>
      <c r="F53" s="12" t="s">
        <v>275</v>
      </c>
      <c r="G53" s="14">
        <v>5046000</v>
      </c>
      <c r="H53" s="8"/>
      <c r="I53" s="8">
        <f t="shared" si="2"/>
        <v>5046000</v>
      </c>
      <c r="J53" s="8"/>
      <c r="K53" s="8"/>
      <c r="L53" s="8">
        <f t="shared" si="3"/>
        <v>5046000</v>
      </c>
      <c r="M53" s="19"/>
      <c r="N53" s="12"/>
    </row>
    <row r="54" spans="1:14" ht="168" x14ac:dyDescent="0.2">
      <c r="A54" s="18">
        <f>SUBTOTAL(3,$B$6:B54)*1</f>
        <v>49</v>
      </c>
      <c r="B54" s="4" t="s">
        <v>445</v>
      </c>
      <c r="C54" s="4" t="s">
        <v>478</v>
      </c>
      <c r="D54" s="4" t="s">
        <v>518</v>
      </c>
      <c r="E54" s="17" t="s">
        <v>63</v>
      </c>
      <c r="F54" s="12" t="s">
        <v>276</v>
      </c>
      <c r="G54" s="14">
        <v>8296000</v>
      </c>
      <c r="H54" s="8"/>
      <c r="I54" s="8">
        <f t="shared" si="2"/>
        <v>8296000</v>
      </c>
      <c r="J54" s="8"/>
      <c r="K54" s="8"/>
      <c r="L54" s="8">
        <f t="shared" si="3"/>
        <v>8296000</v>
      </c>
      <c r="M54" s="19"/>
      <c r="N54" s="12"/>
    </row>
    <row r="55" spans="1:14" ht="120" x14ac:dyDescent="0.2">
      <c r="A55" s="18">
        <f>SUBTOTAL(3,$B$6:B55)*1</f>
        <v>50</v>
      </c>
      <c r="B55" s="4" t="s">
        <v>445</v>
      </c>
      <c r="C55" s="4" t="s">
        <v>478</v>
      </c>
      <c r="D55" s="4" t="s">
        <v>479</v>
      </c>
      <c r="E55" s="17" t="s">
        <v>24</v>
      </c>
      <c r="F55" s="12" t="s">
        <v>237</v>
      </c>
      <c r="G55" s="14">
        <v>2500000</v>
      </c>
      <c r="H55" s="8">
        <v>2260910</v>
      </c>
      <c r="I55" s="8">
        <f t="shared" si="2"/>
        <v>239090</v>
      </c>
      <c r="J55" s="8"/>
      <c r="K55" s="8"/>
      <c r="L55" s="8">
        <f t="shared" si="3"/>
        <v>239090</v>
      </c>
      <c r="M55" s="19">
        <v>239090</v>
      </c>
      <c r="N55" s="12"/>
    </row>
    <row r="56" spans="1:14" ht="168" x14ac:dyDescent="0.2">
      <c r="A56" s="18">
        <f>SUBTOTAL(3,$B$6:B56)*1</f>
        <v>51</v>
      </c>
      <c r="B56" s="4" t="s">
        <v>445</v>
      </c>
      <c r="C56" s="4" t="s">
        <v>478</v>
      </c>
      <c r="D56" s="4" t="s">
        <v>519</v>
      </c>
      <c r="E56" s="17" t="s">
        <v>64</v>
      </c>
      <c r="F56" s="12" t="s">
        <v>277</v>
      </c>
      <c r="G56" s="14">
        <v>5657000</v>
      </c>
      <c r="H56" s="8">
        <v>3110000</v>
      </c>
      <c r="I56" s="8">
        <f t="shared" si="2"/>
        <v>2547000</v>
      </c>
      <c r="J56" s="8"/>
      <c r="K56" s="8"/>
      <c r="L56" s="8">
        <f t="shared" si="3"/>
        <v>2547000</v>
      </c>
      <c r="M56" s="19">
        <v>2547000</v>
      </c>
      <c r="N56" s="12"/>
    </row>
    <row r="57" spans="1:14" ht="240" x14ac:dyDescent="0.2">
      <c r="A57" s="18">
        <f>SUBTOTAL(3,$B$6:B57)*1</f>
        <v>52</v>
      </c>
      <c r="B57" s="4" t="s">
        <v>445</v>
      </c>
      <c r="C57" s="4" t="s">
        <v>478</v>
      </c>
      <c r="D57" s="4" t="s">
        <v>520</v>
      </c>
      <c r="E57" s="17" t="s">
        <v>65</v>
      </c>
      <c r="F57" s="12" t="s">
        <v>278</v>
      </c>
      <c r="G57" s="14">
        <v>2493000</v>
      </c>
      <c r="H57" s="8"/>
      <c r="I57" s="8">
        <f t="shared" si="2"/>
        <v>2493000</v>
      </c>
      <c r="J57" s="8"/>
      <c r="K57" s="8"/>
      <c r="L57" s="8">
        <f t="shared" si="3"/>
        <v>2493000</v>
      </c>
      <c r="M57" s="19"/>
      <c r="N57" s="12"/>
    </row>
    <row r="58" spans="1:14" ht="264" x14ac:dyDescent="0.2">
      <c r="A58" s="18">
        <f>SUBTOTAL(3,$B$6:B58)*1</f>
        <v>53</v>
      </c>
      <c r="B58" s="4" t="s">
        <v>445</v>
      </c>
      <c r="C58" s="4" t="s">
        <v>478</v>
      </c>
      <c r="D58" s="4" t="s">
        <v>520</v>
      </c>
      <c r="E58" s="17" t="s">
        <v>66</v>
      </c>
      <c r="F58" s="12" t="s">
        <v>279</v>
      </c>
      <c r="G58" s="14">
        <v>2306000</v>
      </c>
      <c r="H58" s="8"/>
      <c r="I58" s="8">
        <f t="shared" si="2"/>
        <v>2306000</v>
      </c>
      <c r="J58" s="8"/>
      <c r="K58" s="8"/>
      <c r="L58" s="8">
        <f t="shared" si="3"/>
        <v>2306000</v>
      </c>
      <c r="M58" s="19"/>
      <c r="N58" s="12"/>
    </row>
    <row r="59" spans="1:14" ht="192" x14ac:dyDescent="0.2">
      <c r="A59" s="18">
        <f>SUBTOTAL(3,$B$6:B59)*1</f>
        <v>54</v>
      </c>
      <c r="B59" s="4" t="s">
        <v>445</v>
      </c>
      <c r="C59" s="4" t="s">
        <v>478</v>
      </c>
      <c r="D59" s="4" t="s">
        <v>521</v>
      </c>
      <c r="E59" s="17" t="s">
        <v>67</v>
      </c>
      <c r="F59" s="12" t="s">
        <v>280</v>
      </c>
      <c r="G59" s="14">
        <v>9985000</v>
      </c>
      <c r="H59" s="8"/>
      <c r="I59" s="8">
        <f t="shared" si="2"/>
        <v>9985000</v>
      </c>
      <c r="J59" s="8"/>
      <c r="K59" s="8"/>
      <c r="L59" s="8">
        <f t="shared" si="3"/>
        <v>9985000</v>
      </c>
      <c r="M59" s="19"/>
      <c r="N59" s="12"/>
    </row>
    <row r="60" spans="1:14" ht="168" x14ac:dyDescent="0.2">
      <c r="A60" s="18">
        <f>SUBTOTAL(3,$B$6:B60)*1</f>
        <v>55</v>
      </c>
      <c r="B60" s="4" t="s">
        <v>445</v>
      </c>
      <c r="C60" s="4" t="s">
        <v>478</v>
      </c>
      <c r="D60" s="4" t="s">
        <v>522</v>
      </c>
      <c r="E60" s="17" t="s">
        <v>68</v>
      </c>
      <c r="F60" s="12" t="s">
        <v>281</v>
      </c>
      <c r="G60" s="14">
        <v>4421400</v>
      </c>
      <c r="H60" s="8"/>
      <c r="I60" s="8">
        <f t="shared" si="2"/>
        <v>4421400</v>
      </c>
      <c r="J60" s="8"/>
      <c r="K60" s="8"/>
      <c r="L60" s="8">
        <f t="shared" si="3"/>
        <v>4421400</v>
      </c>
      <c r="M60" s="19"/>
      <c r="N60" s="12"/>
    </row>
    <row r="61" spans="1:14" ht="192" x14ac:dyDescent="0.2">
      <c r="A61" s="18">
        <f>SUBTOTAL(3,$B$6:B61)*1</f>
        <v>56</v>
      </c>
      <c r="B61" s="4" t="s">
        <v>445</v>
      </c>
      <c r="C61" s="4" t="s">
        <v>478</v>
      </c>
      <c r="D61" s="4" t="s">
        <v>523</v>
      </c>
      <c r="E61" s="17" t="s">
        <v>69</v>
      </c>
      <c r="F61" s="12" t="s">
        <v>282</v>
      </c>
      <c r="G61" s="14">
        <v>2937000</v>
      </c>
      <c r="H61" s="8">
        <v>1469000</v>
      </c>
      <c r="I61" s="8">
        <f t="shared" si="2"/>
        <v>1468000</v>
      </c>
      <c r="J61" s="8">
        <v>1456000</v>
      </c>
      <c r="K61" s="8"/>
      <c r="L61" s="8">
        <f t="shared" si="3"/>
        <v>12000</v>
      </c>
      <c r="M61" s="19">
        <v>12000</v>
      </c>
      <c r="N61" s="12"/>
    </row>
    <row r="62" spans="1:14" ht="168" x14ac:dyDescent="0.2">
      <c r="A62" s="18">
        <f>SUBTOTAL(3,$B$6:B62)*1</f>
        <v>57</v>
      </c>
      <c r="B62" s="4" t="s">
        <v>445</v>
      </c>
      <c r="C62" s="4" t="s">
        <v>478</v>
      </c>
      <c r="D62" s="4" t="s">
        <v>524</v>
      </c>
      <c r="E62" s="17" t="s">
        <v>70</v>
      </c>
      <c r="F62" s="12" t="s">
        <v>283</v>
      </c>
      <c r="G62" s="14">
        <v>9132000</v>
      </c>
      <c r="H62" s="8">
        <v>8919955</v>
      </c>
      <c r="I62" s="8">
        <f t="shared" si="2"/>
        <v>212045</v>
      </c>
      <c r="J62" s="8"/>
      <c r="K62" s="8"/>
      <c r="L62" s="8">
        <f t="shared" si="3"/>
        <v>212045</v>
      </c>
      <c r="M62" s="19">
        <v>212045</v>
      </c>
      <c r="N62" s="12"/>
    </row>
    <row r="63" spans="1:14" ht="168" x14ac:dyDescent="0.2">
      <c r="A63" s="18">
        <f>SUBTOTAL(3,$B$6:B63)*1</f>
        <v>58</v>
      </c>
      <c r="B63" s="4" t="s">
        <v>445</v>
      </c>
      <c r="C63" s="4" t="s">
        <v>478</v>
      </c>
      <c r="D63" s="4" t="s">
        <v>525</v>
      </c>
      <c r="E63" s="17" t="s">
        <v>71</v>
      </c>
      <c r="F63" s="12" t="s">
        <v>284</v>
      </c>
      <c r="G63" s="14">
        <v>9526000</v>
      </c>
      <c r="H63" s="8">
        <v>6032999</v>
      </c>
      <c r="I63" s="8">
        <f t="shared" si="2"/>
        <v>3493001</v>
      </c>
      <c r="J63" s="8"/>
      <c r="K63" s="8"/>
      <c r="L63" s="8">
        <f t="shared" si="3"/>
        <v>3493001</v>
      </c>
      <c r="M63" s="19">
        <v>3493001</v>
      </c>
      <c r="N63" s="12"/>
    </row>
    <row r="64" spans="1:14" ht="192" x14ac:dyDescent="0.2">
      <c r="A64" s="18">
        <f>SUBTOTAL(3,$B$6:B64)*1</f>
        <v>59</v>
      </c>
      <c r="B64" s="4" t="s">
        <v>445</v>
      </c>
      <c r="C64" s="4" t="s">
        <v>478</v>
      </c>
      <c r="D64" s="4" t="s">
        <v>526</v>
      </c>
      <c r="E64" s="17" t="s">
        <v>72</v>
      </c>
      <c r="F64" s="12" t="s">
        <v>285</v>
      </c>
      <c r="G64" s="14">
        <v>5012000</v>
      </c>
      <c r="H64" s="8">
        <v>3040000</v>
      </c>
      <c r="I64" s="8">
        <f t="shared" si="2"/>
        <v>1972000</v>
      </c>
      <c r="J64" s="8"/>
      <c r="K64" s="8"/>
      <c r="L64" s="8">
        <f t="shared" si="3"/>
        <v>1972000</v>
      </c>
      <c r="M64" s="19">
        <v>1972000</v>
      </c>
      <c r="N64" s="12"/>
    </row>
    <row r="65" spans="1:14" ht="192" x14ac:dyDescent="0.2">
      <c r="A65" s="18">
        <f>SUBTOTAL(3,$B$6:B65)*1</f>
        <v>60</v>
      </c>
      <c r="B65" s="4" t="s">
        <v>445</v>
      </c>
      <c r="C65" s="4" t="s">
        <v>527</v>
      </c>
      <c r="D65" s="4" t="s">
        <v>528</v>
      </c>
      <c r="E65" s="17" t="s">
        <v>73</v>
      </c>
      <c r="F65" s="12" t="s">
        <v>286</v>
      </c>
      <c r="G65" s="14">
        <v>5400000</v>
      </c>
      <c r="H65" s="8">
        <v>3942000</v>
      </c>
      <c r="I65" s="8">
        <f t="shared" si="2"/>
        <v>1458000</v>
      </c>
      <c r="J65" s="8"/>
      <c r="K65" s="8"/>
      <c r="L65" s="8">
        <f t="shared" si="3"/>
        <v>1458000</v>
      </c>
      <c r="M65" s="19">
        <v>1458000</v>
      </c>
      <c r="N65" s="12"/>
    </row>
    <row r="66" spans="1:14" ht="216" x14ac:dyDescent="0.2">
      <c r="A66" s="18">
        <f>SUBTOTAL(3,$B$6:B66)*1</f>
        <v>61</v>
      </c>
      <c r="B66" s="4" t="s">
        <v>445</v>
      </c>
      <c r="C66" s="4" t="s">
        <v>527</v>
      </c>
      <c r="D66" s="4" t="s">
        <v>529</v>
      </c>
      <c r="E66" s="17" t="s">
        <v>74</v>
      </c>
      <c r="F66" s="12" t="s">
        <v>287</v>
      </c>
      <c r="G66" s="14">
        <v>6999900</v>
      </c>
      <c r="H66" s="8">
        <v>5999900</v>
      </c>
      <c r="I66" s="8">
        <f t="shared" si="2"/>
        <v>1000000</v>
      </c>
      <c r="J66" s="8"/>
      <c r="K66" s="8"/>
      <c r="L66" s="8">
        <f t="shared" si="3"/>
        <v>1000000</v>
      </c>
      <c r="M66" s="19">
        <v>1000000</v>
      </c>
      <c r="N66" s="12"/>
    </row>
    <row r="67" spans="1:14" ht="192" x14ac:dyDescent="0.2">
      <c r="A67" s="18">
        <f>SUBTOTAL(3,$B$6:B67)*1</f>
        <v>62</v>
      </c>
      <c r="B67" s="4" t="s">
        <v>445</v>
      </c>
      <c r="C67" s="4" t="s">
        <v>453</v>
      </c>
      <c r="D67" s="4" t="s">
        <v>452</v>
      </c>
      <c r="E67" s="17" t="s">
        <v>75</v>
      </c>
      <c r="F67" s="12" t="s">
        <v>288</v>
      </c>
      <c r="G67" s="14">
        <v>4867000</v>
      </c>
      <c r="H67" s="8"/>
      <c r="I67" s="8">
        <f t="shared" si="2"/>
        <v>4867000</v>
      </c>
      <c r="J67" s="8"/>
      <c r="K67" s="8"/>
      <c r="L67" s="8">
        <f t="shared" si="3"/>
        <v>4867000</v>
      </c>
      <c r="M67" s="19"/>
      <c r="N67" s="12"/>
    </row>
    <row r="68" spans="1:14" ht="312" x14ac:dyDescent="0.2">
      <c r="A68" s="18">
        <f>SUBTOTAL(3,$B$6:B68)*1</f>
        <v>63</v>
      </c>
      <c r="B68" s="4" t="s">
        <v>445</v>
      </c>
      <c r="C68" s="4" t="s">
        <v>453</v>
      </c>
      <c r="D68" s="4" t="s">
        <v>530</v>
      </c>
      <c r="E68" s="17" t="s">
        <v>76</v>
      </c>
      <c r="F68" s="12" t="s">
        <v>289</v>
      </c>
      <c r="G68" s="14">
        <v>2400000</v>
      </c>
      <c r="H68" s="8"/>
      <c r="I68" s="8">
        <f t="shared" si="2"/>
        <v>2400000</v>
      </c>
      <c r="J68" s="8"/>
      <c r="K68" s="8"/>
      <c r="L68" s="8">
        <f t="shared" si="3"/>
        <v>2400000</v>
      </c>
      <c r="M68" s="19"/>
      <c r="N68" s="12"/>
    </row>
    <row r="69" spans="1:14" ht="192" x14ac:dyDescent="0.2">
      <c r="A69" s="18">
        <f>SUBTOTAL(3,$B$6:B69)*1</f>
        <v>64</v>
      </c>
      <c r="B69" s="4" t="s">
        <v>445</v>
      </c>
      <c r="C69" s="4" t="s">
        <v>453</v>
      </c>
      <c r="D69" s="4" t="s">
        <v>530</v>
      </c>
      <c r="E69" s="17" t="s">
        <v>223</v>
      </c>
      <c r="F69" s="12" t="s">
        <v>436</v>
      </c>
      <c r="G69" s="14">
        <v>9630000</v>
      </c>
      <c r="H69" s="8">
        <v>9625470</v>
      </c>
      <c r="I69" s="8">
        <f t="shared" si="2"/>
        <v>4530</v>
      </c>
      <c r="J69" s="8"/>
      <c r="K69" s="8"/>
      <c r="L69" s="8">
        <f t="shared" si="3"/>
        <v>4530</v>
      </c>
      <c r="M69" s="19">
        <v>4530</v>
      </c>
      <c r="N69" s="12"/>
    </row>
    <row r="70" spans="1:14" ht="96" x14ac:dyDescent="0.2">
      <c r="A70" s="18">
        <f>SUBTOTAL(3,$B$6:B70)*1</f>
        <v>65</v>
      </c>
      <c r="B70" s="4" t="s">
        <v>445</v>
      </c>
      <c r="C70" s="4" t="s">
        <v>453</v>
      </c>
      <c r="D70" s="4" t="s">
        <v>530</v>
      </c>
      <c r="E70" s="17" t="s">
        <v>226</v>
      </c>
      <c r="F70" s="12" t="s">
        <v>439</v>
      </c>
      <c r="G70" s="14">
        <v>1205900</v>
      </c>
      <c r="H70" s="8"/>
      <c r="I70" s="8">
        <f t="shared" si="2"/>
        <v>1205900</v>
      </c>
      <c r="J70" s="8"/>
      <c r="K70" s="8"/>
      <c r="L70" s="8">
        <f t="shared" si="3"/>
        <v>1205900</v>
      </c>
      <c r="M70" s="19"/>
      <c r="N70" s="12"/>
    </row>
    <row r="71" spans="1:14" ht="144" x14ac:dyDescent="0.2">
      <c r="A71" s="18">
        <f>SUBTOTAL(3,$B$6:B71)*1</f>
        <v>66</v>
      </c>
      <c r="B71" s="4" t="s">
        <v>445</v>
      </c>
      <c r="C71" s="4" t="s">
        <v>453</v>
      </c>
      <c r="D71" s="4" t="s">
        <v>531</v>
      </c>
      <c r="E71" s="17" t="s">
        <v>77</v>
      </c>
      <c r="F71" s="12" t="s">
        <v>290</v>
      </c>
      <c r="G71" s="14">
        <v>1419000</v>
      </c>
      <c r="H71" s="8">
        <v>880000</v>
      </c>
      <c r="I71" s="8">
        <f t="shared" si="2"/>
        <v>539000</v>
      </c>
      <c r="J71" s="8"/>
      <c r="K71" s="8"/>
      <c r="L71" s="8">
        <f t="shared" si="3"/>
        <v>539000</v>
      </c>
      <c r="M71" s="19">
        <v>539000</v>
      </c>
      <c r="N71" s="12"/>
    </row>
    <row r="72" spans="1:14" ht="384" x14ac:dyDescent="0.2">
      <c r="A72" s="18">
        <f>SUBTOTAL(3,$B$6:B72)*1</f>
        <v>67</v>
      </c>
      <c r="B72" s="4" t="s">
        <v>445</v>
      </c>
      <c r="C72" s="4" t="s">
        <v>453</v>
      </c>
      <c r="D72" s="4" t="s">
        <v>462</v>
      </c>
      <c r="E72" s="17" t="s">
        <v>78</v>
      </c>
      <c r="F72" s="12" t="s">
        <v>291</v>
      </c>
      <c r="G72" s="14">
        <v>6715500</v>
      </c>
      <c r="H72" s="8">
        <v>6700000</v>
      </c>
      <c r="I72" s="8">
        <f t="shared" si="2"/>
        <v>15500</v>
      </c>
      <c r="J72" s="8"/>
      <c r="K72" s="8"/>
      <c r="L72" s="8">
        <f t="shared" si="3"/>
        <v>15500</v>
      </c>
      <c r="M72" s="19">
        <v>15500</v>
      </c>
      <c r="N72" s="12"/>
    </row>
    <row r="73" spans="1:14" ht="168" x14ac:dyDescent="0.2">
      <c r="A73" s="18">
        <f>SUBTOTAL(3,$B$6:B73)*1</f>
        <v>68</v>
      </c>
      <c r="B73" s="4" t="s">
        <v>445</v>
      </c>
      <c r="C73" s="4" t="s">
        <v>453</v>
      </c>
      <c r="D73" s="4" t="s">
        <v>532</v>
      </c>
      <c r="E73" s="17" t="s">
        <v>79</v>
      </c>
      <c r="F73" s="12" t="s">
        <v>292</v>
      </c>
      <c r="G73" s="14">
        <v>5354000</v>
      </c>
      <c r="H73" s="8"/>
      <c r="I73" s="8">
        <f t="shared" si="2"/>
        <v>5354000</v>
      </c>
      <c r="J73" s="8"/>
      <c r="K73" s="8"/>
      <c r="L73" s="8">
        <f t="shared" si="3"/>
        <v>5354000</v>
      </c>
      <c r="M73" s="19"/>
      <c r="N73" s="12"/>
    </row>
    <row r="74" spans="1:14" ht="216" x14ac:dyDescent="0.2">
      <c r="A74" s="18">
        <f>SUBTOTAL(3,$B$6:B74)*1</f>
        <v>69</v>
      </c>
      <c r="B74" s="4" t="s">
        <v>445</v>
      </c>
      <c r="C74" s="4" t="s">
        <v>453</v>
      </c>
      <c r="D74" s="4" t="s">
        <v>532</v>
      </c>
      <c r="E74" s="17" t="s">
        <v>209</v>
      </c>
      <c r="F74" s="12" t="s">
        <v>422</v>
      </c>
      <c r="G74" s="14">
        <v>386000</v>
      </c>
      <c r="H74" s="8"/>
      <c r="I74" s="8">
        <f t="shared" si="2"/>
        <v>386000</v>
      </c>
      <c r="J74" s="8"/>
      <c r="K74" s="8"/>
      <c r="L74" s="8">
        <f t="shared" si="3"/>
        <v>386000</v>
      </c>
      <c r="M74" s="19"/>
      <c r="N74" s="12"/>
    </row>
    <row r="75" spans="1:14" ht="216" x14ac:dyDescent="0.2">
      <c r="A75" s="18">
        <f>SUBTOTAL(3,$B$6:B75)*1</f>
        <v>70</v>
      </c>
      <c r="B75" s="4" t="s">
        <v>445</v>
      </c>
      <c r="C75" s="4" t="s">
        <v>453</v>
      </c>
      <c r="D75" s="4" t="s">
        <v>532</v>
      </c>
      <c r="E75" s="17" t="s">
        <v>210</v>
      </c>
      <c r="F75" s="12" t="s">
        <v>423</v>
      </c>
      <c r="G75" s="14">
        <v>396000</v>
      </c>
      <c r="H75" s="8"/>
      <c r="I75" s="8">
        <f t="shared" si="2"/>
        <v>396000</v>
      </c>
      <c r="J75" s="8"/>
      <c r="K75" s="8"/>
      <c r="L75" s="8">
        <f t="shared" si="3"/>
        <v>396000</v>
      </c>
      <c r="M75" s="19"/>
      <c r="N75" s="12"/>
    </row>
    <row r="76" spans="1:14" ht="96" x14ac:dyDescent="0.2">
      <c r="A76" s="18">
        <f>SUBTOTAL(3,$B$6:B76)*1</f>
        <v>71</v>
      </c>
      <c r="B76" s="4" t="s">
        <v>445</v>
      </c>
      <c r="C76" s="4" t="s">
        <v>453</v>
      </c>
      <c r="D76" s="4" t="s">
        <v>532</v>
      </c>
      <c r="E76" s="17" t="s">
        <v>229</v>
      </c>
      <c r="F76" s="12" t="s">
        <v>442</v>
      </c>
      <c r="G76" s="14">
        <v>3211600</v>
      </c>
      <c r="H76" s="8"/>
      <c r="I76" s="8">
        <f t="shared" si="2"/>
        <v>3211600</v>
      </c>
      <c r="J76" s="8"/>
      <c r="K76" s="8"/>
      <c r="L76" s="8">
        <f t="shared" si="3"/>
        <v>3211600</v>
      </c>
      <c r="M76" s="19"/>
      <c r="N76" s="12"/>
    </row>
    <row r="77" spans="1:14" ht="192" x14ac:dyDescent="0.2">
      <c r="A77" s="18">
        <f>SUBTOTAL(3,$B$6:B77)*1</f>
        <v>72</v>
      </c>
      <c r="B77" s="4" t="s">
        <v>445</v>
      </c>
      <c r="C77" s="4" t="s">
        <v>453</v>
      </c>
      <c r="D77" s="4" t="s">
        <v>454</v>
      </c>
      <c r="E77" s="17" t="s">
        <v>80</v>
      </c>
      <c r="F77" s="12" t="s">
        <v>293</v>
      </c>
      <c r="G77" s="14">
        <v>2177000</v>
      </c>
      <c r="H77" s="8">
        <v>1850450</v>
      </c>
      <c r="I77" s="8">
        <f t="shared" si="2"/>
        <v>326550</v>
      </c>
      <c r="J77" s="8"/>
      <c r="K77" s="8"/>
      <c r="L77" s="8">
        <f t="shared" si="3"/>
        <v>326550</v>
      </c>
      <c r="M77" s="19">
        <v>326550</v>
      </c>
      <c r="N77" s="12"/>
    </row>
    <row r="78" spans="1:14" ht="240" x14ac:dyDescent="0.2">
      <c r="A78" s="18">
        <f>SUBTOTAL(3,$B$6:B78)*1</f>
        <v>73</v>
      </c>
      <c r="B78" s="4" t="s">
        <v>445</v>
      </c>
      <c r="C78" s="4" t="s">
        <v>453</v>
      </c>
      <c r="D78" s="4" t="s">
        <v>461</v>
      </c>
      <c r="E78" s="17" t="s">
        <v>81</v>
      </c>
      <c r="F78" s="12" t="s">
        <v>294</v>
      </c>
      <c r="G78" s="14">
        <v>3266000</v>
      </c>
      <c r="H78" s="8"/>
      <c r="I78" s="8">
        <f t="shared" si="2"/>
        <v>3266000</v>
      </c>
      <c r="J78" s="8"/>
      <c r="K78" s="8"/>
      <c r="L78" s="8">
        <f t="shared" si="3"/>
        <v>3266000</v>
      </c>
      <c r="M78" s="19"/>
      <c r="N78" s="12"/>
    </row>
    <row r="79" spans="1:14" ht="168" x14ac:dyDescent="0.2">
      <c r="A79" s="18">
        <f>SUBTOTAL(3,$B$6:B79)*1</f>
        <v>74</v>
      </c>
      <c r="B79" s="4" t="s">
        <v>445</v>
      </c>
      <c r="C79" s="4" t="s">
        <v>453</v>
      </c>
      <c r="D79" s="4" t="s">
        <v>461</v>
      </c>
      <c r="E79" s="17" t="s">
        <v>82</v>
      </c>
      <c r="F79" s="12" t="s">
        <v>295</v>
      </c>
      <c r="G79" s="14">
        <v>1810000</v>
      </c>
      <c r="H79" s="8"/>
      <c r="I79" s="8">
        <f t="shared" si="2"/>
        <v>1810000</v>
      </c>
      <c r="J79" s="8"/>
      <c r="K79" s="8"/>
      <c r="L79" s="8">
        <f t="shared" si="3"/>
        <v>1810000</v>
      </c>
      <c r="M79" s="19"/>
      <c r="N79" s="12"/>
    </row>
    <row r="80" spans="1:14" ht="192" x14ac:dyDescent="0.2">
      <c r="A80" s="18">
        <f>SUBTOTAL(3,$B$6:B80)*1</f>
        <v>75</v>
      </c>
      <c r="B80" s="4" t="s">
        <v>445</v>
      </c>
      <c r="C80" s="4" t="s">
        <v>453</v>
      </c>
      <c r="D80" s="4" t="s">
        <v>533</v>
      </c>
      <c r="E80" s="17" t="s">
        <v>83</v>
      </c>
      <c r="F80" s="12" t="s">
        <v>296</v>
      </c>
      <c r="G80" s="14">
        <v>3537000</v>
      </c>
      <c r="H80" s="8"/>
      <c r="I80" s="8">
        <f t="shared" si="2"/>
        <v>3537000</v>
      </c>
      <c r="J80" s="8"/>
      <c r="K80" s="8"/>
      <c r="L80" s="8">
        <f t="shared" si="3"/>
        <v>3537000</v>
      </c>
      <c r="M80" s="19"/>
      <c r="N80" s="12"/>
    </row>
    <row r="81" spans="1:14" ht="168" x14ac:dyDescent="0.2">
      <c r="A81" s="18">
        <f>SUBTOTAL(3,$B$6:B81)*1</f>
        <v>76</v>
      </c>
      <c r="B81" s="4" t="s">
        <v>445</v>
      </c>
      <c r="C81" s="4" t="s">
        <v>453</v>
      </c>
      <c r="D81" s="4" t="s">
        <v>465</v>
      </c>
      <c r="E81" s="17" t="s">
        <v>84</v>
      </c>
      <c r="F81" s="12" t="s">
        <v>297</v>
      </c>
      <c r="G81" s="14">
        <v>2185000</v>
      </c>
      <c r="H81" s="8">
        <v>1278000</v>
      </c>
      <c r="I81" s="8">
        <f t="shared" si="2"/>
        <v>907000</v>
      </c>
      <c r="J81" s="8">
        <v>893500</v>
      </c>
      <c r="K81" s="8"/>
      <c r="L81" s="8">
        <f t="shared" si="3"/>
        <v>13500</v>
      </c>
      <c r="M81" s="19">
        <v>13500</v>
      </c>
      <c r="N81" s="12"/>
    </row>
    <row r="82" spans="1:14" ht="168" x14ac:dyDescent="0.2">
      <c r="A82" s="18">
        <f>SUBTOTAL(3,$B$6:B82)*1</f>
        <v>77</v>
      </c>
      <c r="B82" s="4" t="s">
        <v>445</v>
      </c>
      <c r="C82" s="4" t="s">
        <v>453</v>
      </c>
      <c r="D82" s="4" t="s">
        <v>465</v>
      </c>
      <c r="E82" s="17" t="s">
        <v>85</v>
      </c>
      <c r="F82" s="12" t="s">
        <v>298</v>
      </c>
      <c r="G82" s="14">
        <v>2569000</v>
      </c>
      <c r="H82" s="8">
        <v>1549000</v>
      </c>
      <c r="I82" s="8">
        <f t="shared" si="2"/>
        <v>1020000</v>
      </c>
      <c r="J82" s="8">
        <v>1012500</v>
      </c>
      <c r="K82" s="8"/>
      <c r="L82" s="8">
        <f t="shared" si="3"/>
        <v>7500</v>
      </c>
      <c r="M82" s="19">
        <v>7500</v>
      </c>
      <c r="N82" s="12"/>
    </row>
    <row r="83" spans="1:14" ht="168" x14ac:dyDescent="0.2">
      <c r="A83" s="18">
        <f>SUBTOTAL(3,$B$6:B83)*1</f>
        <v>78</v>
      </c>
      <c r="B83" s="4" t="s">
        <v>445</v>
      </c>
      <c r="C83" s="4" t="s">
        <v>455</v>
      </c>
      <c r="D83" s="4" t="s">
        <v>534</v>
      </c>
      <c r="E83" s="17" t="s">
        <v>86</v>
      </c>
      <c r="F83" s="12" t="s">
        <v>299</v>
      </c>
      <c r="G83" s="14">
        <v>7090000</v>
      </c>
      <c r="H83" s="8"/>
      <c r="I83" s="8">
        <f t="shared" si="2"/>
        <v>7090000</v>
      </c>
      <c r="J83" s="8"/>
      <c r="K83" s="8"/>
      <c r="L83" s="8">
        <f t="shared" si="3"/>
        <v>7090000</v>
      </c>
      <c r="M83" s="19"/>
      <c r="N83" s="12"/>
    </row>
    <row r="84" spans="1:14" ht="216" x14ac:dyDescent="0.2">
      <c r="A84" s="18">
        <f>SUBTOTAL(3,$B$6:B84)*1</f>
        <v>79</v>
      </c>
      <c r="B84" s="4" t="s">
        <v>445</v>
      </c>
      <c r="C84" s="4" t="s">
        <v>455</v>
      </c>
      <c r="D84" s="4" t="s">
        <v>535</v>
      </c>
      <c r="E84" s="17" t="s">
        <v>87</v>
      </c>
      <c r="F84" s="12" t="s">
        <v>300</v>
      </c>
      <c r="G84" s="14">
        <v>4961000</v>
      </c>
      <c r="H84" s="8">
        <v>2684000</v>
      </c>
      <c r="I84" s="8">
        <f t="shared" si="2"/>
        <v>2277000</v>
      </c>
      <c r="J84" s="8"/>
      <c r="K84" s="8"/>
      <c r="L84" s="8">
        <f t="shared" si="3"/>
        <v>2277000</v>
      </c>
      <c r="M84" s="19">
        <v>2277000</v>
      </c>
      <c r="N84" s="12"/>
    </row>
    <row r="85" spans="1:14" ht="168" x14ac:dyDescent="0.2">
      <c r="A85" s="18">
        <f>SUBTOTAL(3,$B$6:B85)*1</f>
        <v>80</v>
      </c>
      <c r="B85" s="4" t="s">
        <v>445</v>
      </c>
      <c r="C85" s="4" t="s">
        <v>455</v>
      </c>
      <c r="D85" s="4" t="s">
        <v>536</v>
      </c>
      <c r="E85" s="17" t="s">
        <v>88</v>
      </c>
      <c r="F85" s="12" t="s">
        <v>301</v>
      </c>
      <c r="G85" s="14">
        <v>6771000</v>
      </c>
      <c r="H85" s="8">
        <v>3319000</v>
      </c>
      <c r="I85" s="8">
        <f t="shared" ref="I85:I142" si="4">G85-H85</f>
        <v>3452000</v>
      </c>
      <c r="J85" s="8">
        <v>3161000</v>
      </c>
      <c r="K85" s="8"/>
      <c r="L85" s="8">
        <f t="shared" ref="L85:L142" si="5">G85-(H85+J85+K85)</f>
        <v>291000</v>
      </c>
      <c r="M85" s="19">
        <v>291000</v>
      </c>
      <c r="N85" s="12"/>
    </row>
    <row r="86" spans="1:14" ht="168" x14ac:dyDescent="0.2">
      <c r="A86" s="18">
        <f>SUBTOTAL(3,$B$6:B86)*1</f>
        <v>81</v>
      </c>
      <c r="B86" s="4" t="s">
        <v>445</v>
      </c>
      <c r="C86" s="4" t="s">
        <v>455</v>
      </c>
      <c r="D86" s="4" t="s">
        <v>537</v>
      </c>
      <c r="E86" s="17" t="s">
        <v>89</v>
      </c>
      <c r="F86" s="12" t="s">
        <v>302</v>
      </c>
      <c r="G86" s="14">
        <v>6948000</v>
      </c>
      <c r="H86" s="8"/>
      <c r="I86" s="8">
        <f t="shared" si="4"/>
        <v>6948000</v>
      </c>
      <c r="J86" s="8"/>
      <c r="K86" s="8"/>
      <c r="L86" s="8">
        <f t="shared" si="5"/>
        <v>6948000</v>
      </c>
      <c r="M86" s="19"/>
      <c r="N86" s="12"/>
    </row>
    <row r="87" spans="1:14" ht="168" x14ac:dyDescent="0.2">
      <c r="A87" s="18">
        <f>SUBTOTAL(3,$B$6:B87)*1</f>
        <v>82</v>
      </c>
      <c r="B87" s="4" t="s">
        <v>445</v>
      </c>
      <c r="C87" s="4" t="s">
        <v>455</v>
      </c>
      <c r="D87" s="4" t="s">
        <v>538</v>
      </c>
      <c r="E87" s="17" t="s">
        <v>90</v>
      </c>
      <c r="F87" s="12" t="s">
        <v>303</v>
      </c>
      <c r="G87" s="14">
        <v>1408900</v>
      </c>
      <c r="H87" s="8">
        <v>1190000</v>
      </c>
      <c r="I87" s="8">
        <f t="shared" si="4"/>
        <v>218900</v>
      </c>
      <c r="J87" s="8">
        <v>213500</v>
      </c>
      <c r="K87" s="8"/>
      <c r="L87" s="8">
        <f t="shared" si="5"/>
        <v>5400</v>
      </c>
      <c r="M87" s="19">
        <v>5400</v>
      </c>
      <c r="N87" s="12"/>
    </row>
    <row r="88" spans="1:14" ht="216" x14ac:dyDescent="0.2">
      <c r="A88" s="18">
        <f>SUBTOTAL(3,$B$6:B88)*1</f>
        <v>83</v>
      </c>
      <c r="B88" s="4" t="s">
        <v>445</v>
      </c>
      <c r="C88" s="4" t="s">
        <v>455</v>
      </c>
      <c r="D88" s="4" t="s">
        <v>539</v>
      </c>
      <c r="E88" s="17" t="s">
        <v>91</v>
      </c>
      <c r="F88" s="12" t="s">
        <v>304</v>
      </c>
      <c r="G88" s="14">
        <v>1400000</v>
      </c>
      <c r="H88" s="8">
        <v>824000</v>
      </c>
      <c r="I88" s="8">
        <f t="shared" si="4"/>
        <v>576000</v>
      </c>
      <c r="J88" s="8"/>
      <c r="K88" s="8"/>
      <c r="L88" s="8">
        <f t="shared" si="5"/>
        <v>576000</v>
      </c>
      <c r="M88" s="19">
        <v>576000</v>
      </c>
      <c r="N88" s="12"/>
    </row>
    <row r="89" spans="1:14" ht="192" x14ac:dyDescent="0.2">
      <c r="A89" s="18">
        <f>SUBTOTAL(3,$B$6:B89)*1</f>
        <v>84</v>
      </c>
      <c r="B89" s="4" t="s">
        <v>445</v>
      </c>
      <c r="C89" s="4" t="s">
        <v>455</v>
      </c>
      <c r="D89" s="4" t="s">
        <v>540</v>
      </c>
      <c r="E89" s="17" t="s">
        <v>92</v>
      </c>
      <c r="F89" s="12" t="s">
        <v>305</v>
      </c>
      <c r="G89" s="14">
        <v>5000000</v>
      </c>
      <c r="H89" s="8">
        <v>3590000</v>
      </c>
      <c r="I89" s="8">
        <f t="shared" si="4"/>
        <v>1410000</v>
      </c>
      <c r="J89" s="8"/>
      <c r="K89" s="8"/>
      <c r="L89" s="8">
        <f t="shared" si="5"/>
        <v>1410000</v>
      </c>
      <c r="M89" s="19">
        <v>1410000</v>
      </c>
      <c r="N89" s="12"/>
    </row>
    <row r="90" spans="1:14" ht="168" x14ac:dyDescent="0.2">
      <c r="A90" s="18">
        <f>SUBTOTAL(3,$B$6:B90)*1</f>
        <v>85</v>
      </c>
      <c r="B90" s="4" t="s">
        <v>445</v>
      </c>
      <c r="C90" s="4" t="s">
        <v>455</v>
      </c>
      <c r="D90" s="4" t="s">
        <v>541</v>
      </c>
      <c r="E90" s="17" t="s">
        <v>93</v>
      </c>
      <c r="F90" s="12" t="s">
        <v>306</v>
      </c>
      <c r="G90" s="14">
        <v>6020000</v>
      </c>
      <c r="H90" s="8">
        <v>4130000</v>
      </c>
      <c r="I90" s="8">
        <f t="shared" si="4"/>
        <v>1890000</v>
      </c>
      <c r="J90" s="8"/>
      <c r="K90" s="8"/>
      <c r="L90" s="8">
        <f t="shared" si="5"/>
        <v>1890000</v>
      </c>
      <c r="M90" s="19">
        <v>1890000</v>
      </c>
      <c r="N90" s="12"/>
    </row>
    <row r="91" spans="1:14" ht="168" x14ac:dyDescent="0.2">
      <c r="A91" s="18">
        <f>SUBTOTAL(3,$B$6:B91)*1</f>
        <v>86</v>
      </c>
      <c r="B91" s="4" t="s">
        <v>445</v>
      </c>
      <c r="C91" s="4" t="s">
        <v>455</v>
      </c>
      <c r="D91" s="4" t="s">
        <v>542</v>
      </c>
      <c r="E91" s="17" t="s">
        <v>94</v>
      </c>
      <c r="F91" s="12" t="s">
        <v>307</v>
      </c>
      <c r="G91" s="14">
        <v>2080500</v>
      </c>
      <c r="H91" s="8">
        <v>2078000</v>
      </c>
      <c r="I91" s="8">
        <f t="shared" si="4"/>
        <v>2500</v>
      </c>
      <c r="J91" s="8"/>
      <c r="K91" s="8"/>
      <c r="L91" s="8">
        <f t="shared" si="5"/>
        <v>2500</v>
      </c>
      <c r="M91" s="19">
        <v>2500</v>
      </c>
      <c r="N91" s="12"/>
    </row>
    <row r="92" spans="1:14" ht="192" x14ac:dyDescent="0.2">
      <c r="A92" s="18">
        <f>SUBTOTAL(3,$B$6:B92)*1</f>
        <v>87</v>
      </c>
      <c r="B92" s="4" t="s">
        <v>445</v>
      </c>
      <c r="C92" s="4" t="s">
        <v>455</v>
      </c>
      <c r="D92" s="4" t="s">
        <v>543</v>
      </c>
      <c r="E92" s="17" t="s">
        <v>95</v>
      </c>
      <c r="F92" s="12" t="s">
        <v>308</v>
      </c>
      <c r="G92" s="14">
        <v>9749000</v>
      </c>
      <c r="H92" s="8"/>
      <c r="I92" s="8">
        <f t="shared" si="4"/>
        <v>9749000</v>
      </c>
      <c r="J92" s="8"/>
      <c r="K92" s="8"/>
      <c r="L92" s="8">
        <f t="shared" si="5"/>
        <v>9749000</v>
      </c>
      <c r="M92" s="19"/>
      <c r="N92" s="12"/>
    </row>
    <row r="93" spans="1:14" ht="96" x14ac:dyDescent="0.2">
      <c r="A93" s="18">
        <f>SUBTOTAL(3,$B$6:B93)*1</f>
        <v>88</v>
      </c>
      <c r="B93" s="4" t="s">
        <v>445</v>
      </c>
      <c r="C93" s="4" t="s">
        <v>455</v>
      </c>
      <c r="D93" s="4" t="s">
        <v>623</v>
      </c>
      <c r="E93" s="17" t="s">
        <v>199</v>
      </c>
      <c r="F93" s="12" t="s">
        <v>412</v>
      </c>
      <c r="G93" s="14">
        <v>803000</v>
      </c>
      <c r="H93" s="8"/>
      <c r="I93" s="8">
        <f t="shared" si="4"/>
        <v>803000</v>
      </c>
      <c r="J93" s="8"/>
      <c r="K93" s="8"/>
      <c r="L93" s="8">
        <f t="shared" si="5"/>
        <v>803000</v>
      </c>
      <c r="M93" s="19"/>
      <c r="N93" s="12"/>
    </row>
    <row r="94" spans="1:14" ht="168" x14ac:dyDescent="0.2">
      <c r="A94" s="18">
        <f>SUBTOTAL(3,$B$6:B94)*1</f>
        <v>89</v>
      </c>
      <c r="B94" s="4" t="s">
        <v>445</v>
      </c>
      <c r="C94" s="4" t="s">
        <v>446</v>
      </c>
      <c r="D94" s="4" t="s">
        <v>459</v>
      </c>
      <c r="E94" s="17" t="s">
        <v>96</v>
      </c>
      <c r="F94" s="12" t="s">
        <v>309</v>
      </c>
      <c r="G94" s="14">
        <v>6970000</v>
      </c>
      <c r="H94" s="8"/>
      <c r="I94" s="8">
        <f t="shared" si="4"/>
        <v>6970000</v>
      </c>
      <c r="J94" s="8"/>
      <c r="K94" s="8"/>
      <c r="L94" s="8">
        <f t="shared" si="5"/>
        <v>6970000</v>
      </c>
      <c r="M94" s="19"/>
      <c r="N94" s="12"/>
    </row>
    <row r="95" spans="1:14" ht="120" x14ac:dyDescent="0.2">
      <c r="A95" s="18">
        <f>SUBTOTAL(3,$B$6:B95)*1</f>
        <v>90</v>
      </c>
      <c r="B95" s="4" t="s">
        <v>445</v>
      </c>
      <c r="C95" s="4" t="s">
        <v>446</v>
      </c>
      <c r="D95" s="4" t="s">
        <v>459</v>
      </c>
      <c r="E95" s="17" t="s">
        <v>224</v>
      </c>
      <c r="F95" s="12" t="s">
        <v>437</v>
      </c>
      <c r="G95" s="14">
        <v>6441000</v>
      </c>
      <c r="H95" s="8">
        <v>6440050</v>
      </c>
      <c r="I95" s="8">
        <f t="shared" si="4"/>
        <v>950</v>
      </c>
      <c r="J95" s="8"/>
      <c r="K95" s="8"/>
      <c r="L95" s="8">
        <f t="shared" si="5"/>
        <v>950</v>
      </c>
      <c r="M95" s="19">
        <v>950</v>
      </c>
      <c r="N95" s="12"/>
    </row>
    <row r="96" spans="1:14" ht="168" x14ac:dyDescent="0.2">
      <c r="A96" s="18">
        <f>SUBTOTAL(3,$B$6:B96)*1</f>
        <v>91</v>
      </c>
      <c r="B96" s="4" t="s">
        <v>445</v>
      </c>
      <c r="C96" s="4" t="s">
        <v>446</v>
      </c>
      <c r="D96" s="4" t="s">
        <v>544</v>
      </c>
      <c r="E96" s="17" t="s">
        <v>97</v>
      </c>
      <c r="F96" s="12" t="s">
        <v>310</v>
      </c>
      <c r="G96" s="14">
        <v>3400000</v>
      </c>
      <c r="H96" s="8"/>
      <c r="I96" s="8">
        <f t="shared" si="4"/>
        <v>3400000</v>
      </c>
      <c r="J96" s="8"/>
      <c r="K96" s="8"/>
      <c r="L96" s="8">
        <f t="shared" si="5"/>
        <v>3400000</v>
      </c>
      <c r="M96" s="19"/>
      <c r="N96" s="12"/>
    </row>
    <row r="97" spans="1:14" ht="192" x14ac:dyDescent="0.2">
      <c r="A97" s="18">
        <f>SUBTOTAL(3,$B$6:B97)*1</f>
        <v>92</v>
      </c>
      <c r="B97" s="4" t="s">
        <v>445</v>
      </c>
      <c r="C97" s="4" t="s">
        <v>446</v>
      </c>
      <c r="D97" s="4" t="s">
        <v>545</v>
      </c>
      <c r="E97" s="17" t="s">
        <v>98</v>
      </c>
      <c r="F97" s="12" t="s">
        <v>311</v>
      </c>
      <c r="G97" s="14">
        <v>5910000</v>
      </c>
      <c r="H97" s="8">
        <v>3838000</v>
      </c>
      <c r="I97" s="8">
        <f t="shared" si="4"/>
        <v>2072000</v>
      </c>
      <c r="J97" s="8"/>
      <c r="K97" s="8"/>
      <c r="L97" s="8">
        <f t="shared" si="5"/>
        <v>2072000</v>
      </c>
      <c r="M97" s="19">
        <v>2072000</v>
      </c>
      <c r="N97" s="12"/>
    </row>
    <row r="98" spans="1:14" ht="168" x14ac:dyDescent="0.2">
      <c r="A98" s="18">
        <f>SUBTOTAL(3,$B$6:B98)*1</f>
        <v>93</v>
      </c>
      <c r="B98" s="4" t="s">
        <v>445</v>
      </c>
      <c r="C98" s="4" t="s">
        <v>446</v>
      </c>
      <c r="D98" s="4" t="s">
        <v>546</v>
      </c>
      <c r="E98" s="17" t="s">
        <v>99</v>
      </c>
      <c r="F98" s="12" t="s">
        <v>312</v>
      </c>
      <c r="G98" s="14">
        <v>9620000</v>
      </c>
      <c r="H98" s="8">
        <v>8739000</v>
      </c>
      <c r="I98" s="8">
        <f t="shared" si="4"/>
        <v>881000</v>
      </c>
      <c r="J98" s="8"/>
      <c r="K98" s="8"/>
      <c r="L98" s="8">
        <f t="shared" si="5"/>
        <v>881000</v>
      </c>
      <c r="M98" s="19">
        <v>881000</v>
      </c>
      <c r="N98" s="12"/>
    </row>
    <row r="99" spans="1:14" ht="168" x14ac:dyDescent="0.2">
      <c r="A99" s="18">
        <f>SUBTOTAL(3,$B$6:B99)*1</f>
        <v>94</v>
      </c>
      <c r="B99" s="4" t="s">
        <v>445</v>
      </c>
      <c r="C99" s="4" t="s">
        <v>446</v>
      </c>
      <c r="D99" s="4" t="s">
        <v>447</v>
      </c>
      <c r="E99" s="17" t="s">
        <v>100</v>
      </c>
      <c r="F99" s="12" t="s">
        <v>313</v>
      </c>
      <c r="G99" s="14">
        <v>1960000</v>
      </c>
      <c r="H99" s="8">
        <v>1170000</v>
      </c>
      <c r="I99" s="8">
        <f t="shared" si="4"/>
        <v>790000</v>
      </c>
      <c r="J99" s="8">
        <v>787000</v>
      </c>
      <c r="K99" s="8"/>
      <c r="L99" s="8">
        <f t="shared" si="5"/>
        <v>3000</v>
      </c>
      <c r="M99" s="19">
        <v>3000</v>
      </c>
      <c r="N99" s="12"/>
    </row>
    <row r="100" spans="1:14" ht="168" x14ac:dyDescent="0.2">
      <c r="A100" s="18">
        <f>SUBTOTAL(3,$B$6:B100)*1</f>
        <v>95</v>
      </c>
      <c r="B100" s="4" t="s">
        <v>445</v>
      </c>
      <c r="C100" s="4" t="s">
        <v>446</v>
      </c>
      <c r="D100" s="4" t="s">
        <v>547</v>
      </c>
      <c r="E100" s="17" t="s">
        <v>101</v>
      </c>
      <c r="F100" s="12" t="s">
        <v>314</v>
      </c>
      <c r="G100" s="14">
        <v>5396000</v>
      </c>
      <c r="H100" s="8">
        <v>5193000</v>
      </c>
      <c r="I100" s="8">
        <f t="shared" si="4"/>
        <v>203000</v>
      </c>
      <c r="J100" s="8"/>
      <c r="K100" s="8"/>
      <c r="L100" s="8">
        <f t="shared" si="5"/>
        <v>203000</v>
      </c>
      <c r="M100" s="19">
        <v>203000</v>
      </c>
      <c r="N100" s="12"/>
    </row>
    <row r="101" spans="1:14" ht="168" x14ac:dyDescent="0.2">
      <c r="A101" s="18">
        <f>SUBTOTAL(3,$B$6:B101)*1</f>
        <v>96</v>
      </c>
      <c r="B101" s="4" t="s">
        <v>445</v>
      </c>
      <c r="C101" s="4" t="s">
        <v>446</v>
      </c>
      <c r="D101" s="4" t="s">
        <v>548</v>
      </c>
      <c r="E101" s="17" t="s">
        <v>102</v>
      </c>
      <c r="F101" s="12" t="s">
        <v>315</v>
      </c>
      <c r="G101" s="14">
        <v>4060000</v>
      </c>
      <c r="H101" s="8"/>
      <c r="I101" s="8">
        <f t="shared" si="4"/>
        <v>4060000</v>
      </c>
      <c r="J101" s="8"/>
      <c r="K101" s="8"/>
      <c r="L101" s="8">
        <f t="shared" si="5"/>
        <v>4060000</v>
      </c>
      <c r="M101" s="19"/>
      <c r="N101" s="12"/>
    </row>
    <row r="102" spans="1:14" ht="120" x14ac:dyDescent="0.2">
      <c r="A102" s="18">
        <f>SUBTOTAL(3,$B$6:B102)*1</f>
        <v>97</v>
      </c>
      <c r="B102" s="4" t="s">
        <v>445</v>
      </c>
      <c r="C102" s="4" t="s">
        <v>480</v>
      </c>
      <c r="D102" s="4" t="s">
        <v>481</v>
      </c>
      <c r="E102" s="17" t="s">
        <v>25</v>
      </c>
      <c r="F102" s="12" t="s">
        <v>238</v>
      </c>
      <c r="G102" s="14">
        <v>2500000</v>
      </c>
      <c r="H102" s="8"/>
      <c r="I102" s="8">
        <f t="shared" si="4"/>
        <v>2500000</v>
      </c>
      <c r="J102" s="8"/>
      <c r="K102" s="8"/>
      <c r="L102" s="8">
        <f t="shared" si="5"/>
        <v>2500000</v>
      </c>
      <c r="M102" s="19"/>
      <c r="N102" s="12"/>
    </row>
    <row r="103" spans="1:14" ht="144" x14ac:dyDescent="0.2">
      <c r="A103" s="18">
        <f>SUBTOTAL(3,$B$6:B103)*1</f>
        <v>98</v>
      </c>
      <c r="B103" s="4" t="s">
        <v>445</v>
      </c>
      <c r="C103" s="4" t="s">
        <v>480</v>
      </c>
      <c r="D103" s="4" t="s">
        <v>481</v>
      </c>
      <c r="E103" s="17" t="s">
        <v>103</v>
      </c>
      <c r="F103" s="12" t="s">
        <v>316</v>
      </c>
      <c r="G103" s="14">
        <v>5242000</v>
      </c>
      <c r="H103" s="8"/>
      <c r="I103" s="8">
        <f t="shared" si="4"/>
        <v>5242000</v>
      </c>
      <c r="J103" s="8"/>
      <c r="K103" s="8"/>
      <c r="L103" s="8">
        <f t="shared" si="5"/>
        <v>5242000</v>
      </c>
      <c r="M103" s="19"/>
      <c r="N103" s="12"/>
    </row>
    <row r="104" spans="1:14" ht="168" x14ac:dyDescent="0.2">
      <c r="A104" s="18">
        <f>SUBTOTAL(3,$B$6:B104)*1</f>
        <v>99</v>
      </c>
      <c r="B104" s="4" t="s">
        <v>445</v>
      </c>
      <c r="C104" s="4" t="s">
        <v>480</v>
      </c>
      <c r="D104" s="4" t="s">
        <v>481</v>
      </c>
      <c r="E104" s="17" t="s">
        <v>211</v>
      </c>
      <c r="F104" s="12" t="s">
        <v>424</v>
      </c>
      <c r="G104" s="14">
        <v>8953000</v>
      </c>
      <c r="H104" s="8"/>
      <c r="I104" s="8">
        <f t="shared" si="4"/>
        <v>8953000</v>
      </c>
      <c r="J104" s="8"/>
      <c r="K104" s="8"/>
      <c r="L104" s="8">
        <f t="shared" si="5"/>
        <v>8953000</v>
      </c>
      <c r="M104" s="19"/>
      <c r="N104" s="12"/>
    </row>
    <row r="105" spans="1:14" ht="192" x14ac:dyDescent="0.2">
      <c r="A105" s="18">
        <f>SUBTOTAL(3,$B$6:B105)*1</f>
        <v>100</v>
      </c>
      <c r="B105" s="4" t="s">
        <v>445</v>
      </c>
      <c r="C105" s="4" t="s">
        <v>480</v>
      </c>
      <c r="D105" s="4" t="s">
        <v>549</v>
      </c>
      <c r="E105" s="17" t="s">
        <v>104</v>
      </c>
      <c r="F105" s="12" t="s">
        <v>317</v>
      </c>
      <c r="G105" s="14">
        <v>8172000</v>
      </c>
      <c r="H105" s="8"/>
      <c r="I105" s="8">
        <f t="shared" si="4"/>
        <v>8172000</v>
      </c>
      <c r="J105" s="8"/>
      <c r="K105" s="8"/>
      <c r="L105" s="8">
        <f t="shared" si="5"/>
        <v>8172000</v>
      </c>
      <c r="M105" s="19"/>
      <c r="N105" s="12"/>
    </row>
    <row r="106" spans="1:14" ht="216" x14ac:dyDescent="0.2">
      <c r="A106" s="18">
        <f>SUBTOTAL(3,$B$6:B106)*1</f>
        <v>101</v>
      </c>
      <c r="B106" s="4" t="s">
        <v>445</v>
      </c>
      <c r="C106" s="4" t="s">
        <v>480</v>
      </c>
      <c r="D106" s="4" t="s">
        <v>550</v>
      </c>
      <c r="E106" s="17" t="s">
        <v>105</v>
      </c>
      <c r="F106" s="12" t="s">
        <v>318</v>
      </c>
      <c r="G106" s="14">
        <v>3472000</v>
      </c>
      <c r="H106" s="8">
        <v>1890752</v>
      </c>
      <c r="I106" s="8">
        <f t="shared" si="4"/>
        <v>1581248</v>
      </c>
      <c r="J106" s="8"/>
      <c r="K106" s="8"/>
      <c r="L106" s="8">
        <f t="shared" si="5"/>
        <v>1581248</v>
      </c>
      <c r="M106" s="19">
        <v>1581248</v>
      </c>
      <c r="N106" s="12"/>
    </row>
    <row r="107" spans="1:14" ht="192" x14ac:dyDescent="0.2">
      <c r="A107" s="18">
        <f>SUBTOTAL(3,$B$6:B107)*1</f>
        <v>102</v>
      </c>
      <c r="B107" s="4" t="s">
        <v>445</v>
      </c>
      <c r="C107" s="4" t="s">
        <v>480</v>
      </c>
      <c r="D107" s="4" t="s">
        <v>550</v>
      </c>
      <c r="E107" s="17" t="s">
        <v>106</v>
      </c>
      <c r="F107" s="12" t="s">
        <v>319</v>
      </c>
      <c r="G107" s="14">
        <v>2245000</v>
      </c>
      <c r="H107" s="8">
        <v>1415826.91</v>
      </c>
      <c r="I107" s="8">
        <f t="shared" si="4"/>
        <v>829173.09000000008</v>
      </c>
      <c r="J107" s="8"/>
      <c r="K107" s="8"/>
      <c r="L107" s="8">
        <f t="shared" si="5"/>
        <v>829173.09000000008</v>
      </c>
      <c r="M107" s="19">
        <v>829173.09000000008</v>
      </c>
      <c r="N107" s="12"/>
    </row>
    <row r="108" spans="1:14" ht="264" x14ac:dyDescent="0.2">
      <c r="A108" s="18">
        <f>SUBTOTAL(3,$B$6:B108)*1</f>
        <v>103</v>
      </c>
      <c r="B108" s="4" t="s">
        <v>445</v>
      </c>
      <c r="C108" s="4" t="s">
        <v>480</v>
      </c>
      <c r="D108" s="4" t="s">
        <v>551</v>
      </c>
      <c r="E108" s="17" t="s">
        <v>107</v>
      </c>
      <c r="F108" s="12" t="s">
        <v>320</v>
      </c>
      <c r="G108" s="14">
        <v>1344000</v>
      </c>
      <c r="H108" s="8"/>
      <c r="I108" s="8">
        <f t="shared" si="4"/>
        <v>1344000</v>
      </c>
      <c r="J108" s="8"/>
      <c r="K108" s="8"/>
      <c r="L108" s="8">
        <f t="shared" si="5"/>
        <v>1344000</v>
      </c>
      <c r="M108" s="19"/>
      <c r="N108" s="12"/>
    </row>
    <row r="109" spans="1:14" ht="120" x14ac:dyDescent="0.2">
      <c r="A109" s="18">
        <f>SUBTOTAL(3,$B$6:B109)*1</f>
        <v>104</v>
      </c>
      <c r="B109" s="4" t="s">
        <v>445</v>
      </c>
      <c r="C109" s="4" t="s">
        <v>482</v>
      </c>
      <c r="D109" s="4" t="s">
        <v>483</v>
      </c>
      <c r="E109" s="17" t="s">
        <v>26</v>
      </c>
      <c r="F109" s="12" t="s">
        <v>239</v>
      </c>
      <c r="G109" s="14">
        <v>2500000</v>
      </c>
      <c r="H109" s="8"/>
      <c r="I109" s="8">
        <f t="shared" si="4"/>
        <v>2500000</v>
      </c>
      <c r="J109" s="8"/>
      <c r="K109" s="8"/>
      <c r="L109" s="8">
        <f t="shared" si="5"/>
        <v>2500000</v>
      </c>
      <c r="M109" s="19"/>
      <c r="N109" s="12"/>
    </row>
    <row r="110" spans="1:14" ht="144" x14ac:dyDescent="0.2">
      <c r="A110" s="18">
        <f>SUBTOTAL(3,$B$6:B110)*1</f>
        <v>105</v>
      </c>
      <c r="B110" s="4" t="s">
        <v>445</v>
      </c>
      <c r="C110" s="4" t="s">
        <v>482</v>
      </c>
      <c r="D110" s="4" t="s">
        <v>483</v>
      </c>
      <c r="E110" s="17" t="s">
        <v>108</v>
      </c>
      <c r="F110" s="12" t="s">
        <v>321</v>
      </c>
      <c r="G110" s="14">
        <v>3973600</v>
      </c>
      <c r="H110" s="8"/>
      <c r="I110" s="8">
        <f t="shared" si="4"/>
        <v>3973600</v>
      </c>
      <c r="J110" s="8"/>
      <c r="K110" s="8"/>
      <c r="L110" s="8">
        <f t="shared" si="5"/>
        <v>3973600</v>
      </c>
      <c r="M110" s="19"/>
      <c r="N110" s="12"/>
    </row>
    <row r="111" spans="1:14" ht="168" x14ac:dyDescent="0.2">
      <c r="A111" s="18">
        <f>SUBTOTAL(3,$B$6:B111)*1</f>
        <v>106</v>
      </c>
      <c r="B111" s="4" t="s">
        <v>445</v>
      </c>
      <c r="C111" s="4" t="s">
        <v>482</v>
      </c>
      <c r="D111" s="4" t="s">
        <v>552</v>
      </c>
      <c r="E111" s="17" t="s">
        <v>109</v>
      </c>
      <c r="F111" s="12" t="s">
        <v>322</v>
      </c>
      <c r="G111" s="14">
        <v>7052600</v>
      </c>
      <c r="H111" s="8"/>
      <c r="I111" s="8">
        <f t="shared" si="4"/>
        <v>7052600</v>
      </c>
      <c r="J111" s="8"/>
      <c r="K111" s="8"/>
      <c r="L111" s="8">
        <f t="shared" si="5"/>
        <v>7052600</v>
      </c>
      <c r="M111" s="19"/>
      <c r="N111" s="12"/>
    </row>
    <row r="112" spans="1:14" ht="192" x14ac:dyDescent="0.2">
      <c r="A112" s="18">
        <f>SUBTOTAL(3,$B$6:B112)*1</f>
        <v>107</v>
      </c>
      <c r="B112" s="4" t="s">
        <v>445</v>
      </c>
      <c r="C112" s="4" t="s">
        <v>482</v>
      </c>
      <c r="D112" s="4" t="s">
        <v>464</v>
      </c>
      <c r="E112" s="17" t="s">
        <v>110</v>
      </c>
      <c r="F112" s="12" t="s">
        <v>323</v>
      </c>
      <c r="G112" s="14">
        <v>4445600</v>
      </c>
      <c r="H112" s="8"/>
      <c r="I112" s="8">
        <f t="shared" si="4"/>
        <v>4445600</v>
      </c>
      <c r="J112" s="8"/>
      <c r="K112" s="8"/>
      <c r="L112" s="8">
        <f t="shared" si="5"/>
        <v>4445600</v>
      </c>
      <c r="M112" s="19"/>
      <c r="N112" s="12"/>
    </row>
    <row r="113" spans="1:14" ht="192" x14ac:dyDescent="0.2">
      <c r="A113" s="18">
        <f>SUBTOTAL(3,$B$6:B113)*1</f>
        <v>108</v>
      </c>
      <c r="B113" s="4" t="s">
        <v>445</v>
      </c>
      <c r="C113" s="4" t="s">
        <v>553</v>
      </c>
      <c r="D113" s="4" t="s">
        <v>554</v>
      </c>
      <c r="E113" s="17" t="s">
        <v>111</v>
      </c>
      <c r="F113" s="12" t="s">
        <v>324</v>
      </c>
      <c r="G113" s="14">
        <v>6067000</v>
      </c>
      <c r="H113" s="8"/>
      <c r="I113" s="8">
        <f t="shared" si="4"/>
        <v>6067000</v>
      </c>
      <c r="J113" s="8"/>
      <c r="K113" s="8"/>
      <c r="L113" s="8">
        <f t="shared" si="5"/>
        <v>6067000</v>
      </c>
      <c r="M113" s="19"/>
      <c r="N113" s="12"/>
    </row>
    <row r="114" spans="1:14" ht="168" x14ac:dyDescent="0.2">
      <c r="A114" s="18">
        <f>SUBTOTAL(3,$B$6:B114)*1</f>
        <v>109</v>
      </c>
      <c r="B114" s="4" t="s">
        <v>445</v>
      </c>
      <c r="C114" s="4" t="s">
        <v>553</v>
      </c>
      <c r="D114" s="4" t="s">
        <v>555</v>
      </c>
      <c r="E114" s="17" t="s">
        <v>112</v>
      </c>
      <c r="F114" s="12" t="s">
        <v>325</v>
      </c>
      <c r="G114" s="14">
        <v>5059000</v>
      </c>
      <c r="H114" s="8"/>
      <c r="I114" s="8">
        <f t="shared" si="4"/>
        <v>5059000</v>
      </c>
      <c r="J114" s="8"/>
      <c r="K114" s="8"/>
      <c r="L114" s="8">
        <f t="shared" si="5"/>
        <v>5059000</v>
      </c>
      <c r="M114" s="19"/>
      <c r="N114" s="12"/>
    </row>
    <row r="115" spans="1:14" ht="192" x14ac:dyDescent="0.2">
      <c r="A115" s="18">
        <f>SUBTOTAL(3,$B$6:B115)*1</f>
        <v>110</v>
      </c>
      <c r="B115" s="4" t="s">
        <v>445</v>
      </c>
      <c r="C115" s="4" t="s">
        <v>553</v>
      </c>
      <c r="D115" s="4" t="s">
        <v>556</v>
      </c>
      <c r="E115" s="17" t="s">
        <v>113</v>
      </c>
      <c r="F115" s="12" t="s">
        <v>326</v>
      </c>
      <c r="G115" s="14">
        <v>7128100</v>
      </c>
      <c r="H115" s="8"/>
      <c r="I115" s="8">
        <f t="shared" si="4"/>
        <v>7128100</v>
      </c>
      <c r="J115" s="8"/>
      <c r="K115" s="8"/>
      <c r="L115" s="8">
        <f t="shared" si="5"/>
        <v>7128100</v>
      </c>
      <c r="M115" s="19"/>
      <c r="N115" s="12"/>
    </row>
    <row r="116" spans="1:14" ht="168" x14ac:dyDescent="0.2">
      <c r="A116" s="18">
        <f>SUBTOTAL(3,$B$6:B116)*1</f>
        <v>111</v>
      </c>
      <c r="B116" s="4" t="s">
        <v>445</v>
      </c>
      <c r="C116" s="4" t="s">
        <v>557</v>
      </c>
      <c r="D116" s="4" t="s">
        <v>558</v>
      </c>
      <c r="E116" s="17" t="s">
        <v>114</v>
      </c>
      <c r="F116" s="12" t="s">
        <v>327</v>
      </c>
      <c r="G116" s="14">
        <v>5643000</v>
      </c>
      <c r="H116" s="8">
        <v>5195000</v>
      </c>
      <c r="I116" s="8">
        <f t="shared" si="4"/>
        <v>448000</v>
      </c>
      <c r="J116" s="8">
        <v>444300</v>
      </c>
      <c r="K116" s="8"/>
      <c r="L116" s="8">
        <f t="shared" si="5"/>
        <v>3700</v>
      </c>
      <c r="M116" s="19">
        <v>3700</v>
      </c>
      <c r="N116" s="12"/>
    </row>
    <row r="117" spans="1:14" ht="144" x14ac:dyDescent="0.2">
      <c r="A117" s="18">
        <f>SUBTOTAL(3,$B$6:B117)*1</f>
        <v>112</v>
      </c>
      <c r="B117" s="4" t="s">
        <v>445</v>
      </c>
      <c r="C117" s="4" t="s">
        <v>557</v>
      </c>
      <c r="D117" s="4" t="s">
        <v>559</v>
      </c>
      <c r="E117" s="17" t="s">
        <v>115</v>
      </c>
      <c r="F117" s="12" t="s">
        <v>328</v>
      </c>
      <c r="G117" s="14">
        <v>5667500</v>
      </c>
      <c r="H117" s="8">
        <v>3240000</v>
      </c>
      <c r="I117" s="8">
        <f t="shared" si="4"/>
        <v>2427500</v>
      </c>
      <c r="J117" s="8">
        <v>2423000</v>
      </c>
      <c r="K117" s="8"/>
      <c r="L117" s="8">
        <f t="shared" si="5"/>
        <v>4500</v>
      </c>
      <c r="M117" s="19">
        <v>4500</v>
      </c>
      <c r="N117" s="12"/>
    </row>
    <row r="118" spans="1:14" ht="192" x14ac:dyDescent="0.2">
      <c r="A118" s="18">
        <f>SUBTOTAL(3,$B$6:B118)*1</f>
        <v>113</v>
      </c>
      <c r="B118" s="4" t="s">
        <v>445</v>
      </c>
      <c r="C118" s="4" t="s">
        <v>557</v>
      </c>
      <c r="D118" s="4" t="s">
        <v>560</v>
      </c>
      <c r="E118" s="17" t="s">
        <v>116</v>
      </c>
      <c r="F118" s="12" t="s">
        <v>329</v>
      </c>
      <c r="G118" s="14">
        <v>5223500</v>
      </c>
      <c r="H118" s="8">
        <v>4433000</v>
      </c>
      <c r="I118" s="8">
        <f t="shared" si="4"/>
        <v>790500</v>
      </c>
      <c r="J118" s="8"/>
      <c r="K118" s="8"/>
      <c r="L118" s="8">
        <f t="shared" si="5"/>
        <v>790500</v>
      </c>
      <c r="M118" s="19">
        <v>790500</v>
      </c>
      <c r="N118" s="12"/>
    </row>
    <row r="119" spans="1:14" ht="264" x14ac:dyDescent="0.2">
      <c r="A119" s="18">
        <f>SUBTOTAL(3,$B$6:B119)*1</f>
        <v>114</v>
      </c>
      <c r="B119" s="4" t="s">
        <v>445</v>
      </c>
      <c r="C119" s="4" t="s">
        <v>557</v>
      </c>
      <c r="D119" s="4" t="s">
        <v>561</v>
      </c>
      <c r="E119" s="17" t="s">
        <v>117</v>
      </c>
      <c r="F119" s="12" t="s">
        <v>330</v>
      </c>
      <c r="G119" s="14">
        <v>2506000</v>
      </c>
      <c r="H119" s="8">
        <v>1309000</v>
      </c>
      <c r="I119" s="8">
        <f t="shared" si="4"/>
        <v>1197000</v>
      </c>
      <c r="J119" s="8">
        <v>1189000</v>
      </c>
      <c r="K119" s="8"/>
      <c r="L119" s="8">
        <f t="shared" si="5"/>
        <v>8000</v>
      </c>
      <c r="M119" s="19">
        <v>8000</v>
      </c>
      <c r="N119" s="12"/>
    </row>
    <row r="120" spans="1:14" ht="168" x14ac:dyDescent="0.2">
      <c r="A120" s="18">
        <f>SUBTOTAL(3,$B$6:B120)*1</f>
        <v>115</v>
      </c>
      <c r="B120" s="4" t="s">
        <v>445</v>
      </c>
      <c r="C120" s="4" t="s">
        <v>557</v>
      </c>
      <c r="D120" s="4" t="s">
        <v>562</v>
      </c>
      <c r="E120" s="17" t="s">
        <v>118</v>
      </c>
      <c r="F120" s="12" t="s">
        <v>331</v>
      </c>
      <c r="G120" s="14">
        <v>9700000</v>
      </c>
      <c r="H120" s="8"/>
      <c r="I120" s="8">
        <f t="shared" si="4"/>
        <v>9700000</v>
      </c>
      <c r="J120" s="8"/>
      <c r="K120" s="8"/>
      <c r="L120" s="8">
        <f t="shared" si="5"/>
        <v>9700000</v>
      </c>
      <c r="M120" s="19"/>
      <c r="N120" s="12"/>
    </row>
    <row r="121" spans="1:14" ht="216" x14ac:dyDescent="0.2">
      <c r="A121" s="18">
        <f>SUBTOTAL(3,$B$6:B121)*1</f>
        <v>116</v>
      </c>
      <c r="B121" s="4" t="s">
        <v>445</v>
      </c>
      <c r="C121" s="4" t="s">
        <v>557</v>
      </c>
      <c r="D121" s="4" t="s">
        <v>563</v>
      </c>
      <c r="E121" s="17" t="s">
        <v>119</v>
      </c>
      <c r="F121" s="12" t="s">
        <v>332</v>
      </c>
      <c r="G121" s="14">
        <v>2390000</v>
      </c>
      <c r="H121" s="8">
        <v>2298000</v>
      </c>
      <c r="I121" s="8">
        <f t="shared" si="4"/>
        <v>92000</v>
      </c>
      <c r="J121" s="8"/>
      <c r="K121" s="8"/>
      <c r="L121" s="8">
        <f t="shared" si="5"/>
        <v>92000</v>
      </c>
      <c r="M121" s="19">
        <v>92000</v>
      </c>
      <c r="N121" s="12"/>
    </row>
    <row r="122" spans="1:14" ht="216" x14ac:dyDescent="0.2">
      <c r="A122" s="18">
        <f>SUBTOTAL(3,$B$6:B122)*1</f>
        <v>117</v>
      </c>
      <c r="B122" s="4" t="s">
        <v>445</v>
      </c>
      <c r="C122" s="4" t="s">
        <v>557</v>
      </c>
      <c r="D122" s="4" t="s">
        <v>563</v>
      </c>
      <c r="E122" s="17" t="s">
        <v>120</v>
      </c>
      <c r="F122" s="12" t="s">
        <v>333</v>
      </c>
      <c r="G122" s="14">
        <v>828000</v>
      </c>
      <c r="H122" s="8">
        <v>530000</v>
      </c>
      <c r="I122" s="8">
        <f t="shared" si="4"/>
        <v>298000</v>
      </c>
      <c r="J122" s="8"/>
      <c r="K122" s="8"/>
      <c r="L122" s="8">
        <f t="shared" si="5"/>
        <v>298000</v>
      </c>
      <c r="M122" s="19">
        <v>298000</v>
      </c>
      <c r="N122" s="12"/>
    </row>
    <row r="123" spans="1:14" ht="168" x14ac:dyDescent="0.2">
      <c r="A123" s="18">
        <f>SUBTOTAL(3,$B$6:B123)*1</f>
        <v>118</v>
      </c>
      <c r="B123" s="4" t="s">
        <v>445</v>
      </c>
      <c r="C123" s="4" t="s">
        <v>557</v>
      </c>
      <c r="D123" s="4" t="s">
        <v>564</v>
      </c>
      <c r="E123" s="17" t="s">
        <v>121</v>
      </c>
      <c r="F123" s="12" t="s">
        <v>334</v>
      </c>
      <c r="G123" s="14">
        <v>6902000</v>
      </c>
      <c r="H123" s="8">
        <v>6890000</v>
      </c>
      <c r="I123" s="8">
        <f t="shared" si="4"/>
        <v>12000</v>
      </c>
      <c r="J123" s="8"/>
      <c r="K123" s="8"/>
      <c r="L123" s="8">
        <f t="shared" si="5"/>
        <v>12000</v>
      </c>
      <c r="M123" s="19">
        <v>12000</v>
      </c>
      <c r="N123" s="12"/>
    </row>
    <row r="124" spans="1:14" ht="168" x14ac:dyDescent="0.2">
      <c r="A124" s="18">
        <f>SUBTOTAL(3,$B$6:B124)*1</f>
        <v>119</v>
      </c>
      <c r="B124" s="4" t="s">
        <v>445</v>
      </c>
      <c r="C124" s="4" t="s">
        <v>557</v>
      </c>
      <c r="D124" s="4" t="s">
        <v>565</v>
      </c>
      <c r="E124" s="17" t="s">
        <v>122</v>
      </c>
      <c r="F124" s="12" t="s">
        <v>335</v>
      </c>
      <c r="G124" s="14">
        <v>2092300</v>
      </c>
      <c r="H124" s="8">
        <v>2090000</v>
      </c>
      <c r="I124" s="8">
        <f t="shared" si="4"/>
        <v>2300</v>
      </c>
      <c r="J124" s="8"/>
      <c r="K124" s="8"/>
      <c r="L124" s="8">
        <f t="shared" si="5"/>
        <v>2300</v>
      </c>
      <c r="M124" s="19">
        <v>2300</v>
      </c>
      <c r="N124" s="12"/>
    </row>
    <row r="125" spans="1:14" ht="240" x14ac:dyDescent="0.2">
      <c r="A125" s="18">
        <f>SUBTOTAL(3,$B$6:B125)*1</f>
        <v>120</v>
      </c>
      <c r="B125" s="4" t="s">
        <v>445</v>
      </c>
      <c r="C125" s="4" t="s">
        <v>557</v>
      </c>
      <c r="D125" s="4" t="s">
        <v>463</v>
      </c>
      <c r="E125" s="17" t="s">
        <v>123</v>
      </c>
      <c r="F125" s="12" t="s">
        <v>336</v>
      </c>
      <c r="G125" s="14">
        <v>5085000</v>
      </c>
      <c r="H125" s="8"/>
      <c r="I125" s="8">
        <f t="shared" si="4"/>
        <v>5085000</v>
      </c>
      <c r="J125" s="8"/>
      <c r="K125" s="8"/>
      <c r="L125" s="8">
        <f t="shared" si="5"/>
        <v>5085000</v>
      </c>
      <c r="M125" s="19"/>
      <c r="N125" s="12"/>
    </row>
    <row r="126" spans="1:14" ht="168" x14ac:dyDescent="0.2">
      <c r="A126" s="18">
        <f>SUBTOTAL(3,$B$6:B126)*1</f>
        <v>121</v>
      </c>
      <c r="B126" s="4" t="s">
        <v>445</v>
      </c>
      <c r="C126" s="4" t="s">
        <v>557</v>
      </c>
      <c r="D126" s="4" t="s">
        <v>566</v>
      </c>
      <c r="E126" s="17" t="s">
        <v>124</v>
      </c>
      <c r="F126" s="12" t="s">
        <v>337</v>
      </c>
      <c r="G126" s="14">
        <v>9659000</v>
      </c>
      <c r="H126" s="8"/>
      <c r="I126" s="8">
        <f t="shared" si="4"/>
        <v>9659000</v>
      </c>
      <c r="J126" s="8"/>
      <c r="K126" s="8"/>
      <c r="L126" s="8">
        <f t="shared" si="5"/>
        <v>9659000</v>
      </c>
      <c r="M126" s="19"/>
      <c r="N126" s="12"/>
    </row>
    <row r="127" spans="1:14" ht="216" x14ac:dyDescent="0.2">
      <c r="A127" s="18">
        <f>SUBTOTAL(3,$B$6:B127)*1</f>
        <v>122</v>
      </c>
      <c r="B127" s="4" t="s">
        <v>445</v>
      </c>
      <c r="C127" s="4" t="s">
        <v>557</v>
      </c>
      <c r="D127" s="4" t="s">
        <v>567</v>
      </c>
      <c r="E127" s="17" t="s">
        <v>125</v>
      </c>
      <c r="F127" s="12" t="s">
        <v>338</v>
      </c>
      <c r="G127" s="14">
        <v>5709000</v>
      </c>
      <c r="H127" s="8">
        <v>5705000</v>
      </c>
      <c r="I127" s="8">
        <f t="shared" si="4"/>
        <v>4000</v>
      </c>
      <c r="J127" s="8"/>
      <c r="K127" s="8"/>
      <c r="L127" s="8">
        <f t="shared" si="5"/>
        <v>4000</v>
      </c>
      <c r="M127" s="19">
        <v>4000</v>
      </c>
      <c r="N127" s="12"/>
    </row>
    <row r="128" spans="1:14" ht="192" x14ac:dyDescent="0.2">
      <c r="A128" s="18">
        <f>SUBTOTAL(3,$B$6:B128)*1</f>
        <v>123</v>
      </c>
      <c r="B128" s="4" t="s">
        <v>445</v>
      </c>
      <c r="C128" s="4" t="s">
        <v>557</v>
      </c>
      <c r="D128" s="4" t="s">
        <v>568</v>
      </c>
      <c r="E128" s="17" t="s">
        <v>126</v>
      </c>
      <c r="F128" s="12" t="s">
        <v>339</v>
      </c>
      <c r="G128" s="14">
        <v>6447000</v>
      </c>
      <c r="H128" s="8">
        <v>6430000</v>
      </c>
      <c r="I128" s="8">
        <f t="shared" si="4"/>
        <v>17000</v>
      </c>
      <c r="J128" s="8"/>
      <c r="K128" s="8"/>
      <c r="L128" s="8">
        <f t="shared" si="5"/>
        <v>17000</v>
      </c>
      <c r="M128" s="19">
        <v>17000</v>
      </c>
      <c r="N128" s="12"/>
    </row>
    <row r="129" spans="1:14" ht="144" x14ac:dyDescent="0.2">
      <c r="A129" s="18">
        <f>SUBTOTAL(3,$B$6:B129)*1</f>
        <v>124</v>
      </c>
      <c r="B129" s="4" t="s">
        <v>445</v>
      </c>
      <c r="C129" s="4" t="s">
        <v>557</v>
      </c>
      <c r="D129" s="4" t="s">
        <v>569</v>
      </c>
      <c r="E129" s="17" t="s">
        <v>127</v>
      </c>
      <c r="F129" s="12" t="s">
        <v>340</v>
      </c>
      <c r="G129" s="14">
        <v>5286000</v>
      </c>
      <c r="H129" s="8">
        <v>5220000</v>
      </c>
      <c r="I129" s="8">
        <f t="shared" si="4"/>
        <v>66000</v>
      </c>
      <c r="J129" s="8"/>
      <c r="K129" s="8"/>
      <c r="L129" s="8">
        <f t="shared" si="5"/>
        <v>66000</v>
      </c>
      <c r="M129" s="19">
        <v>66000</v>
      </c>
      <c r="N129" s="12"/>
    </row>
    <row r="130" spans="1:14" ht="216" x14ac:dyDescent="0.2">
      <c r="A130" s="18">
        <f>SUBTOTAL(3,$B$6:B130)*1</f>
        <v>125</v>
      </c>
      <c r="B130" s="4" t="s">
        <v>445</v>
      </c>
      <c r="C130" s="4" t="s">
        <v>557</v>
      </c>
      <c r="D130" s="4" t="s">
        <v>570</v>
      </c>
      <c r="E130" s="17" t="s">
        <v>128</v>
      </c>
      <c r="F130" s="12" t="s">
        <v>341</v>
      </c>
      <c r="G130" s="14">
        <v>9964900</v>
      </c>
      <c r="H130" s="8">
        <v>9246000</v>
      </c>
      <c r="I130" s="8">
        <f t="shared" si="4"/>
        <v>718900</v>
      </c>
      <c r="J130" s="8"/>
      <c r="K130" s="8"/>
      <c r="L130" s="8">
        <f t="shared" si="5"/>
        <v>718900</v>
      </c>
      <c r="M130" s="19">
        <v>718900</v>
      </c>
      <c r="N130" s="12"/>
    </row>
    <row r="131" spans="1:14" ht="288" x14ac:dyDescent="0.2">
      <c r="A131" s="18">
        <f>SUBTOTAL(3,$B$6:B131)*1</f>
        <v>126</v>
      </c>
      <c r="B131" s="4" t="s">
        <v>445</v>
      </c>
      <c r="C131" s="4" t="s">
        <v>571</v>
      </c>
      <c r="D131" s="4" t="s">
        <v>572</v>
      </c>
      <c r="E131" s="17" t="s">
        <v>129</v>
      </c>
      <c r="F131" s="12" t="s">
        <v>342</v>
      </c>
      <c r="G131" s="14">
        <v>5032000</v>
      </c>
      <c r="H131" s="8">
        <v>4599862</v>
      </c>
      <c r="I131" s="8">
        <f t="shared" si="4"/>
        <v>432138</v>
      </c>
      <c r="J131" s="8"/>
      <c r="K131" s="8"/>
      <c r="L131" s="8">
        <f t="shared" si="5"/>
        <v>432138</v>
      </c>
      <c r="M131" s="19">
        <v>432138</v>
      </c>
      <c r="N131" s="12"/>
    </row>
    <row r="132" spans="1:14" ht="168" x14ac:dyDescent="0.2">
      <c r="A132" s="18">
        <f>SUBTOTAL(3,$B$6:B132)*1</f>
        <v>127</v>
      </c>
      <c r="B132" s="4" t="s">
        <v>445</v>
      </c>
      <c r="C132" s="4" t="s">
        <v>571</v>
      </c>
      <c r="D132" s="4" t="s">
        <v>573</v>
      </c>
      <c r="E132" s="17" t="s">
        <v>130</v>
      </c>
      <c r="F132" s="12" t="s">
        <v>343</v>
      </c>
      <c r="G132" s="14">
        <v>4250000</v>
      </c>
      <c r="H132" s="8">
        <v>2495470</v>
      </c>
      <c r="I132" s="8">
        <f t="shared" si="4"/>
        <v>1754530</v>
      </c>
      <c r="J132" s="8"/>
      <c r="K132" s="8"/>
      <c r="L132" s="8">
        <f t="shared" si="5"/>
        <v>1754530</v>
      </c>
      <c r="M132" s="19">
        <v>1754530</v>
      </c>
      <c r="N132" s="12"/>
    </row>
    <row r="133" spans="1:14" ht="168" x14ac:dyDescent="0.2">
      <c r="A133" s="18">
        <f>SUBTOTAL(3,$B$6:B133)*1</f>
        <v>128</v>
      </c>
      <c r="B133" s="4" t="s">
        <v>445</v>
      </c>
      <c r="C133" s="4" t="s">
        <v>571</v>
      </c>
      <c r="D133" s="4" t="s">
        <v>574</v>
      </c>
      <c r="E133" s="17" t="s">
        <v>131</v>
      </c>
      <c r="F133" s="12" t="s">
        <v>344</v>
      </c>
      <c r="G133" s="14">
        <v>5846000</v>
      </c>
      <c r="H133" s="8"/>
      <c r="I133" s="8">
        <f t="shared" si="4"/>
        <v>5846000</v>
      </c>
      <c r="J133" s="8"/>
      <c r="K133" s="8"/>
      <c r="L133" s="8">
        <f t="shared" si="5"/>
        <v>5846000</v>
      </c>
      <c r="M133" s="19"/>
      <c r="N133" s="12"/>
    </row>
    <row r="134" spans="1:14" ht="216" x14ac:dyDescent="0.2">
      <c r="A134" s="18">
        <f>SUBTOTAL(3,$B$6:B134)*1</f>
        <v>129</v>
      </c>
      <c r="B134" s="4" t="s">
        <v>445</v>
      </c>
      <c r="C134" s="4" t="s">
        <v>571</v>
      </c>
      <c r="D134" s="4" t="s">
        <v>575</v>
      </c>
      <c r="E134" s="17" t="s">
        <v>132</v>
      </c>
      <c r="F134" s="12" t="s">
        <v>345</v>
      </c>
      <c r="G134" s="14">
        <v>1171300</v>
      </c>
      <c r="H134" s="8">
        <v>699999</v>
      </c>
      <c r="I134" s="8">
        <f t="shared" si="4"/>
        <v>471301</v>
      </c>
      <c r="J134" s="8"/>
      <c r="K134" s="8"/>
      <c r="L134" s="8">
        <f t="shared" si="5"/>
        <v>471301</v>
      </c>
      <c r="M134" s="19">
        <v>471301</v>
      </c>
      <c r="N134" s="12"/>
    </row>
    <row r="135" spans="1:14" ht="264" x14ac:dyDescent="0.2">
      <c r="A135" s="18">
        <f>SUBTOTAL(3,$B$6:B135)*1</f>
        <v>130</v>
      </c>
      <c r="B135" s="4" t="s">
        <v>445</v>
      </c>
      <c r="C135" s="4" t="s">
        <v>571</v>
      </c>
      <c r="D135" s="4" t="s">
        <v>575</v>
      </c>
      <c r="E135" s="17" t="s">
        <v>133</v>
      </c>
      <c r="F135" s="12" t="s">
        <v>346</v>
      </c>
      <c r="G135" s="14">
        <v>2492900</v>
      </c>
      <c r="H135" s="8">
        <v>1150000</v>
      </c>
      <c r="I135" s="8">
        <f t="shared" si="4"/>
        <v>1342900</v>
      </c>
      <c r="J135" s="8"/>
      <c r="K135" s="8"/>
      <c r="L135" s="8">
        <f t="shared" si="5"/>
        <v>1342900</v>
      </c>
      <c r="M135" s="19">
        <v>1342900</v>
      </c>
      <c r="N135" s="12"/>
    </row>
    <row r="136" spans="1:14" ht="168" x14ac:dyDescent="0.2">
      <c r="A136" s="18">
        <f>SUBTOTAL(3,$B$6:B136)*1</f>
        <v>131</v>
      </c>
      <c r="B136" s="4" t="s">
        <v>445</v>
      </c>
      <c r="C136" s="4" t="s">
        <v>571</v>
      </c>
      <c r="D136" s="4" t="s">
        <v>576</v>
      </c>
      <c r="E136" s="17" t="s">
        <v>134</v>
      </c>
      <c r="F136" s="12" t="s">
        <v>347</v>
      </c>
      <c r="G136" s="14">
        <v>7049000</v>
      </c>
      <c r="H136" s="8"/>
      <c r="I136" s="8">
        <f t="shared" si="4"/>
        <v>7049000</v>
      </c>
      <c r="J136" s="8"/>
      <c r="K136" s="8"/>
      <c r="L136" s="8">
        <f t="shared" si="5"/>
        <v>7049000</v>
      </c>
      <c r="M136" s="19"/>
      <c r="N136" s="12"/>
    </row>
    <row r="137" spans="1:14" ht="264" x14ac:dyDescent="0.2">
      <c r="A137" s="18">
        <f>SUBTOTAL(3,$B$6:B137)*1</f>
        <v>132</v>
      </c>
      <c r="B137" s="4" t="s">
        <v>445</v>
      </c>
      <c r="C137" s="4" t="s">
        <v>571</v>
      </c>
      <c r="D137" s="4" t="s">
        <v>577</v>
      </c>
      <c r="E137" s="17" t="s">
        <v>135</v>
      </c>
      <c r="F137" s="12" t="s">
        <v>348</v>
      </c>
      <c r="G137" s="14">
        <v>1762000</v>
      </c>
      <c r="H137" s="8"/>
      <c r="I137" s="8">
        <f t="shared" si="4"/>
        <v>1762000</v>
      </c>
      <c r="J137" s="8"/>
      <c r="K137" s="8"/>
      <c r="L137" s="8">
        <f t="shared" si="5"/>
        <v>1762000</v>
      </c>
      <c r="M137" s="19"/>
      <c r="N137" s="12"/>
    </row>
    <row r="138" spans="1:14" ht="288" x14ac:dyDescent="0.2">
      <c r="A138" s="18">
        <f>SUBTOTAL(3,$B$6:B138)*1</f>
        <v>133</v>
      </c>
      <c r="B138" s="4" t="s">
        <v>445</v>
      </c>
      <c r="C138" s="4" t="s">
        <v>571</v>
      </c>
      <c r="D138" s="4" t="s">
        <v>578</v>
      </c>
      <c r="E138" s="17" t="s">
        <v>136</v>
      </c>
      <c r="F138" s="12" t="s">
        <v>349</v>
      </c>
      <c r="G138" s="14">
        <v>9958000</v>
      </c>
      <c r="H138" s="8">
        <v>8397400</v>
      </c>
      <c r="I138" s="8">
        <f t="shared" si="4"/>
        <v>1560600</v>
      </c>
      <c r="J138" s="8"/>
      <c r="K138" s="8"/>
      <c r="L138" s="8">
        <f t="shared" si="5"/>
        <v>1560600</v>
      </c>
      <c r="M138" s="19">
        <v>1560600</v>
      </c>
      <c r="N138" s="12"/>
    </row>
    <row r="139" spans="1:14" ht="168" x14ac:dyDescent="0.2">
      <c r="A139" s="18">
        <f>SUBTOTAL(3,$B$6:B139)*1</f>
        <v>134</v>
      </c>
      <c r="B139" s="4" t="s">
        <v>445</v>
      </c>
      <c r="C139" s="4" t="s">
        <v>450</v>
      </c>
      <c r="D139" s="4" t="s">
        <v>579</v>
      </c>
      <c r="E139" s="17" t="s">
        <v>137</v>
      </c>
      <c r="F139" s="12" t="s">
        <v>350</v>
      </c>
      <c r="G139" s="14">
        <v>7382000</v>
      </c>
      <c r="H139" s="8">
        <v>4699900</v>
      </c>
      <c r="I139" s="8">
        <f t="shared" si="4"/>
        <v>2682100</v>
      </c>
      <c r="J139" s="8"/>
      <c r="K139" s="8"/>
      <c r="L139" s="8">
        <f t="shared" si="5"/>
        <v>2682100</v>
      </c>
      <c r="M139" s="19">
        <v>2682100</v>
      </c>
      <c r="N139" s="12"/>
    </row>
    <row r="140" spans="1:14" ht="72" x14ac:dyDescent="0.2">
      <c r="A140" s="18">
        <f>SUBTOTAL(3,$B$6:B140)*1</f>
        <v>135</v>
      </c>
      <c r="B140" s="4" t="s">
        <v>445</v>
      </c>
      <c r="C140" s="4" t="s">
        <v>450</v>
      </c>
      <c r="D140" s="4" t="s">
        <v>579</v>
      </c>
      <c r="E140" s="17" t="s">
        <v>203</v>
      </c>
      <c r="F140" s="12" t="s">
        <v>416</v>
      </c>
      <c r="G140" s="14">
        <v>4944000</v>
      </c>
      <c r="H140" s="8"/>
      <c r="I140" s="8">
        <f t="shared" si="4"/>
        <v>4944000</v>
      </c>
      <c r="J140" s="8"/>
      <c r="K140" s="8"/>
      <c r="L140" s="8">
        <f t="shared" si="5"/>
        <v>4944000</v>
      </c>
      <c r="M140" s="19"/>
      <c r="N140" s="12"/>
    </row>
    <row r="141" spans="1:14" ht="240" x14ac:dyDescent="0.2">
      <c r="A141" s="18">
        <f>SUBTOTAL(3,$B$6:B141)*1</f>
        <v>136</v>
      </c>
      <c r="B141" s="4" t="s">
        <v>445</v>
      </c>
      <c r="C141" s="4" t="s">
        <v>450</v>
      </c>
      <c r="D141" s="4" t="s">
        <v>580</v>
      </c>
      <c r="E141" s="17" t="s">
        <v>138</v>
      </c>
      <c r="F141" s="12" t="s">
        <v>351</v>
      </c>
      <c r="G141" s="14">
        <v>9605000</v>
      </c>
      <c r="H141" s="8"/>
      <c r="I141" s="8">
        <f t="shared" si="4"/>
        <v>9605000</v>
      </c>
      <c r="J141" s="8"/>
      <c r="K141" s="8"/>
      <c r="L141" s="8">
        <f t="shared" si="5"/>
        <v>9605000</v>
      </c>
      <c r="M141" s="19"/>
      <c r="N141" s="12"/>
    </row>
    <row r="142" spans="1:14" ht="216" x14ac:dyDescent="0.2">
      <c r="A142" s="18">
        <f>SUBTOTAL(3,$B$6:B142)*1</f>
        <v>137</v>
      </c>
      <c r="B142" s="4" t="s">
        <v>445</v>
      </c>
      <c r="C142" s="4" t="s">
        <v>450</v>
      </c>
      <c r="D142" s="4" t="s">
        <v>451</v>
      </c>
      <c r="E142" s="17" t="s">
        <v>139</v>
      </c>
      <c r="F142" s="12" t="s">
        <v>352</v>
      </c>
      <c r="G142" s="14">
        <v>6305100</v>
      </c>
      <c r="H142" s="8"/>
      <c r="I142" s="8">
        <f t="shared" si="4"/>
        <v>6305100</v>
      </c>
      <c r="J142" s="8"/>
      <c r="K142" s="8"/>
      <c r="L142" s="8">
        <f t="shared" si="5"/>
        <v>6305100</v>
      </c>
      <c r="M142" s="19"/>
      <c r="N142" s="12"/>
    </row>
    <row r="143" spans="1:14" ht="168" x14ac:dyDescent="0.2">
      <c r="A143" s="18">
        <f>SUBTOTAL(3,$B$6:B143)*1</f>
        <v>138</v>
      </c>
      <c r="B143" s="4" t="s">
        <v>445</v>
      </c>
      <c r="C143" s="4" t="s">
        <v>450</v>
      </c>
      <c r="D143" s="4" t="s">
        <v>581</v>
      </c>
      <c r="E143" s="17" t="s">
        <v>140</v>
      </c>
      <c r="F143" s="12" t="s">
        <v>353</v>
      </c>
      <c r="G143" s="14">
        <v>1389000</v>
      </c>
      <c r="H143" s="8">
        <v>800000</v>
      </c>
      <c r="I143" s="8">
        <f t="shared" ref="I143:I205" si="6">G143-H143</f>
        <v>589000</v>
      </c>
      <c r="J143" s="8"/>
      <c r="K143" s="8"/>
      <c r="L143" s="8">
        <f t="shared" ref="L143:L205" si="7">G143-(H143+J143+K143)</f>
        <v>589000</v>
      </c>
      <c r="M143" s="19">
        <v>589000</v>
      </c>
      <c r="N143" s="12"/>
    </row>
    <row r="144" spans="1:14" ht="144" x14ac:dyDescent="0.2">
      <c r="A144" s="18">
        <f>SUBTOTAL(3,$B$6:B144)*1</f>
        <v>139</v>
      </c>
      <c r="B144" s="4" t="s">
        <v>445</v>
      </c>
      <c r="C144" s="4" t="s">
        <v>582</v>
      </c>
      <c r="D144" s="4" t="s">
        <v>626</v>
      </c>
      <c r="E144" s="17" t="s">
        <v>225</v>
      </c>
      <c r="F144" s="12" t="s">
        <v>438</v>
      </c>
      <c r="G144" s="14">
        <v>6552700</v>
      </c>
      <c r="H144" s="8">
        <v>6547000</v>
      </c>
      <c r="I144" s="8">
        <f t="shared" si="6"/>
        <v>5700</v>
      </c>
      <c r="J144" s="8"/>
      <c r="K144" s="8"/>
      <c r="L144" s="8">
        <f t="shared" si="7"/>
        <v>5700</v>
      </c>
      <c r="M144" s="19">
        <v>5700</v>
      </c>
      <c r="N144" s="12"/>
    </row>
    <row r="145" spans="1:14" ht="168" x14ac:dyDescent="0.2">
      <c r="A145" s="18">
        <f>SUBTOTAL(3,$B$6:B145)*1</f>
        <v>140</v>
      </c>
      <c r="B145" s="4" t="s">
        <v>445</v>
      </c>
      <c r="C145" s="4" t="s">
        <v>582</v>
      </c>
      <c r="D145" s="4" t="s">
        <v>583</v>
      </c>
      <c r="E145" s="17" t="s">
        <v>141</v>
      </c>
      <c r="F145" s="12" t="s">
        <v>354</v>
      </c>
      <c r="G145" s="14">
        <v>2959000</v>
      </c>
      <c r="H145" s="8">
        <v>2768000</v>
      </c>
      <c r="I145" s="8">
        <f t="shared" si="6"/>
        <v>191000</v>
      </c>
      <c r="J145" s="8"/>
      <c r="K145" s="8"/>
      <c r="L145" s="8">
        <f t="shared" si="7"/>
        <v>191000</v>
      </c>
      <c r="M145" s="19">
        <v>191000</v>
      </c>
      <c r="N145" s="12"/>
    </row>
    <row r="146" spans="1:14" ht="168" x14ac:dyDescent="0.2">
      <c r="A146" s="18">
        <f>SUBTOTAL(3,$B$6:B146)*1</f>
        <v>141</v>
      </c>
      <c r="B146" s="4" t="s">
        <v>445</v>
      </c>
      <c r="C146" s="4" t="s">
        <v>582</v>
      </c>
      <c r="D146" s="4" t="s">
        <v>583</v>
      </c>
      <c r="E146" s="17" t="s">
        <v>142</v>
      </c>
      <c r="F146" s="12" t="s">
        <v>355</v>
      </c>
      <c r="G146" s="14">
        <v>1898000</v>
      </c>
      <c r="H146" s="8">
        <v>1779000</v>
      </c>
      <c r="I146" s="8">
        <f t="shared" si="6"/>
        <v>119000</v>
      </c>
      <c r="J146" s="8"/>
      <c r="K146" s="8"/>
      <c r="L146" s="8">
        <f t="shared" si="7"/>
        <v>119000</v>
      </c>
      <c r="M146" s="19">
        <v>119000</v>
      </c>
      <c r="N146" s="12"/>
    </row>
    <row r="147" spans="1:14" ht="216" x14ac:dyDescent="0.2">
      <c r="A147" s="18">
        <f>SUBTOTAL(3,$B$6:B147)*1</f>
        <v>142</v>
      </c>
      <c r="B147" s="4" t="s">
        <v>445</v>
      </c>
      <c r="C147" s="4" t="s">
        <v>582</v>
      </c>
      <c r="D147" s="4" t="s">
        <v>584</v>
      </c>
      <c r="E147" s="17" t="s">
        <v>143</v>
      </c>
      <c r="F147" s="12" t="s">
        <v>356</v>
      </c>
      <c r="G147" s="14">
        <v>6825300</v>
      </c>
      <c r="H147" s="8">
        <v>6800000</v>
      </c>
      <c r="I147" s="8">
        <f t="shared" si="6"/>
        <v>25300</v>
      </c>
      <c r="J147" s="8"/>
      <c r="K147" s="8"/>
      <c r="L147" s="8">
        <f t="shared" si="7"/>
        <v>25300</v>
      </c>
      <c r="M147" s="19">
        <v>25300</v>
      </c>
      <c r="N147" s="12"/>
    </row>
    <row r="148" spans="1:14" ht="216" x14ac:dyDescent="0.2">
      <c r="A148" s="18">
        <f>SUBTOTAL(3,$B$6:B148)*1</f>
        <v>143</v>
      </c>
      <c r="B148" s="4" t="s">
        <v>445</v>
      </c>
      <c r="C148" s="4" t="s">
        <v>582</v>
      </c>
      <c r="D148" s="4" t="s">
        <v>584</v>
      </c>
      <c r="E148" s="17" t="s">
        <v>212</v>
      </c>
      <c r="F148" s="12" t="s">
        <v>425</v>
      </c>
      <c r="G148" s="14">
        <v>863200</v>
      </c>
      <c r="H148" s="8"/>
      <c r="I148" s="8">
        <f t="shared" si="6"/>
        <v>863200</v>
      </c>
      <c r="J148" s="8"/>
      <c r="K148" s="8"/>
      <c r="L148" s="8">
        <f t="shared" si="7"/>
        <v>863200</v>
      </c>
      <c r="M148" s="19"/>
      <c r="N148" s="12"/>
    </row>
    <row r="149" spans="1:14" ht="216" x14ac:dyDescent="0.2">
      <c r="A149" s="18">
        <f>SUBTOTAL(3,$B$6:B149)*1</f>
        <v>144</v>
      </c>
      <c r="B149" s="4" t="s">
        <v>445</v>
      </c>
      <c r="C149" s="4" t="s">
        <v>582</v>
      </c>
      <c r="D149" s="4" t="s">
        <v>584</v>
      </c>
      <c r="E149" s="17" t="s">
        <v>213</v>
      </c>
      <c r="F149" s="12" t="s">
        <v>426</v>
      </c>
      <c r="G149" s="14">
        <v>863200</v>
      </c>
      <c r="H149" s="8"/>
      <c r="I149" s="8">
        <f t="shared" si="6"/>
        <v>863200</v>
      </c>
      <c r="J149" s="8"/>
      <c r="K149" s="8"/>
      <c r="L149" s="8">
        <f t="shared" si="7"/>
        <v>863200</v>
      </c>
      <c r="M149" s="19"/>
      <c r="N149" s="12"/>
    </row>
    <row r="150" spans="1:14" ht="216" x14ac:dyDescent="0.2">
      <c r="A150" s="18">
        <f>SUBTOTAL(3,$B$6:B150)*1</f>
        <v>145</v>
      </c>
      <c r="B150" s="4" t="s">
        <v>445</v>
      </c>
      <c r="C150" s="4" t="s">
        <v>582</v>
      </c>
      <c r="D150" s="4" t="s">
        <v>584</v>
      </c>
      <c r="E150" s="17" t="s">
        <v>214</v>
      </c>
      <c r="F150" s="12" t="s">
        <v>427</v>
      </c>
      <c r="G150" s="14">
        <v>863200</v>
      </c>
      <c r="H150" s="8"/>
      <c r="I150" s="8">
        <f t="shared" si="6"/>
        <v>863200</v>
      </c>
      <c r="J150" s="8"/>
      <c r="K150" s="8"/>
      <c r="L150" s="8">
        <f t="shared" si="7"/>
        <v>863200</v>
      </c>
      <c r="M150" s="19"/>
      <c r="N150" s="12"/>
    </row>
    <row r="151" spans="1:14" ht="168" x14ac:dyDescent="0.2">
      <c r="A151" s="18">
        <f>SUBTOTAL(3,$B$6:B151)*1</f>
        <v>146</v>
      </c>
      <c r="B151" s="4" t="s">
        <v>445</v>
      </c>
      <c r="C151" s="4" t="s">
        <v>582</v>
      </c>
      <c r="D151" s="4" t="s">
        <v>585</v>
      </c>
      <c r="E151" s="17" t="s">
        <v>144</v>
      </c>
      <c r="F151" s="12" t="s">
        <v>357</v>
      </c>
      <c r="G151" s="14">
        <v>5353000</v>
      </c>
      <c r="H151" s="8"/>
      <c r="I151" s="8">
        <f t="shared" si="6"/>
        <v>5353000</v>
      </c>
      <c r="J151" s="8"/>
      <c r="K151" s="8"/>
      <c r="L151" s="8">
        <f t="shared" si="7"/>
        <v>5353000</v>
      </c>
      <c r="M151" s="19"/>
      <c r="N151" s="12"/>
    </row>
    <row r="152" spans="1:14" ht="168" x14ac:dyDescent="0.2">
      <c r="A152" s="18">
        <f>SUBTOTAL(3,$B$6:B152)*1</f>
        <v>147</v>
      </c>
      <c r="B152" s="4" t="s">
        <v>445</v>
      </c>
      <c r="C152" s="4" t="s">
        <v>582</v>
      </c>
      <c r="D152" s="4" t="s">
        <v>586</v>
      </c>
      <c r="E152" s="17" t="s">
        <v>145</v>
      </c>
      <c r="F152" s="12" t="s">
        <v>358</v>
      </c>
      <c r="G152" s="14">
        <v>2600000</v>
      </c>
      <c r="H152" s="8"/>
      <c r="I152" s="8">
        <f t="shared" si="6"/>
        <v>2600000</v>
      </c>
      <c r="J152" s="8"/>
      <c r="K152" s="8"/>
      <c r="L152" s="8">
        <f t="shared" si="7"/>
        <v>2600000</v>
      </c>
      <c r="M152" s="19"/>
      <c r="N152" s="12"/>
    </row>
    <row r="153" spans="1:14" ht="168" x14ac:dyDescent="0.2">
      <c r="A153" s="18">
        <f>SUBTOTAL(3,$B$6:B153)*1</f>
        <v>148</v>
      </c>
      <c r="B153" s="4" t="s">
        <v>445</v>
      </c>
      <c r="C153" s="4" t="s">
        <v>582</v>
      </c>
      <c r="D153" s="4" t="s">
        <v>586</v>
      </c>
      <c r="E153" s="17" t="s">
        <v>146</v>
      </c>
      <c r="F153" s="12" t="s">
        <v>359</v>
      </c>
      <c r="G153" s="14">
        <v>2608000</v>
      </c>
      <c r="H153" s="8"/>
      <c r="I153" s="8">
        <f t="shared" si="6"/>
        <v>2608000</v>
      </c>
      <c r="J153" s="8"/>
      <c r="K153" s="8"/>
      <c r="L153" s="8">
        <f t="shared" si="7"/>
        <v>2608000</v>
      </c>
      <c r="M153" s="19"/>
      <c r="N153" s="12"/>
    </row>
    <row r="154" spans="1:14" ht="168" x14ac:dyDescent="0.2">
      <c r="A154" s="18">
        <f>SUBTOTAL(3,$B$6:B154)*1</f>
        <v>149</v>
      </c>
      <c r="B154" s="4" t="s">
        <v>445</v>
      </c>
      <c r="C154" s="4" t="s">
        <v>484</v>
      </c>
      <c r="D154" s="4" t="s">
        <v>469</v>
      </c>
      <c r="E154" s="17" t="s">
        <v>147</v>
      </c>
      <c r="F154" s="12" t="s">
        <v>360</v>
      </c>
      <c r="G154" s="14">
        <v>5857700</v>
      </c>
      <c r="H154" s="8">
        <v>3840000</v>
      </c>
      <c r="I154" s="8">
        <f t="shared" si="6"/>
        <v>2017700</v>
      </c>
      <c r="J154" s="8"/>
      <c r="K154" s="8"/>
      <c r="L154" s="8">
        <f t="shared" si="7"/>
        <v>2017700</v>
      </c>
      <c r="M154" s="19">
        <v>2017700</v>
      </c>
      <c r="N154" s="12"/>
    </row>
    <row r="155" spans="1:14" ht="120" x14ac:dyDescent="0.2">
      <c r="A155" s="18">
        <f>SUBTOTAL(3,$B$6:B155)*1</f>
        <v>150</v>
      </c>
      <c r="B155" s="4" t="s">
        <v>445</v>
      </c>
      <c r="C155" s="4" t="s">
        <v>484</v>
      </c>
      <c r="D155" s="4" t="s">
        <v>485</v>
      </c>
      <c r="E155" s="17" t="s">
        <v>27</v>
      </c>
      <c r="F155" s="12" t="s">
        <v>240</v>
      </c>
      <c r="G155" s="14">
        <v>2500000</v>
      </c>
      <c r="H155" s="8"/>
      <c r="I155" s="8">
        <f t="shared" si="6"/>
        <v>2500000</v>
      </c>
      <c r="J155" s="8"/>
      <c r="K155" s="8"/>
      <c r="L155" s="8">
        <f t="shared" si="7"/>
        <v>2500000</v>
      </c>
      <c r="M155" s="19"/>
      <c r="N155" s="12"/>
    </row>
    <row r="156" spans="1:14" ht="216" x14ac:dyDescent="0.2">
      <c r="A156" s="18">
        <f>SUBTOTAL(3,$B$6:B156)*1</f>
        <v>151</v>
      </c>
      <c r="B156" s="4" t="s">
        <v>445</v>
      </c>
      <c r="C156" s="4" t="s">
        <v>484</v>
      </c>
      <c r="D156" s="4" t="s">
        <v>587</v>
      </c>
      <c r="E156" s="17" t="s">
        <v>148</v>
      </c>
      <c r="F156" s="12" t="s">
        <v>361</v>
      </c>
      <c r="G156" s="14">
        <v>498000</v>
      </c>
      <c r="H156" s="8">
        <v>478000</v>
      </c>
      <c r="I156" s="8">
        <f t="shared" si="6"/>
        <v>20000</v>
      </c>
      <c r="J156" s="8"/>
      <c r="K156" s="8"/>
      <c r="L156" s="8">
        <f t="shared" si="7"/>
        <v>20000</v>
      </c>
      <c r="M156" s="19">
        <v>20000</v>
      </c>
      <c r="N156" s="12"/>
    </row>
    <row r="157" spans="1:14" ht="192" x14ac:dyDescent="0.2">
      <c r="A157" s="18">
        <f>SUBTOTAL(3,$B$6:B157)*1</f>
        <v>152</v>
      </c>
      <c r="B157" s="4" t="s">
        <v>445</v>
      </c>
      <c r="C157" s="4" t="s">
        <v>484</v>
      </c>
      <c r="D157" s="4" t="s">
        <v>587</v>
      </c>
      <c r="E157" s="17" t="s">
        <v>149</v>
      </c>
      <c r="F157" s="12" t="s">
        <v>362</v>
      </c>
      <c r="G157" s="14">
        <v>900000</v>
      </c>
      <c r="H157" s="8">
        <v>718000</v>
      </c>
      <c r="I157" s="8">
        <f t="shared" si="6"/>
        <v>182000</v>
      </c>
      <c r="J157" s="8"/>
      <c r="K157" s="8"/>
      <c r="L157" s="8">
        <f t="shared" si="7"/>
        <v>182000</v>
      </c>
      <c r="M157" s="19">
        <v>182000</v>
      </c>
      <c r="N157" s="12"/>
    </row>
    <row r="158" spans="1:14" ht="168" x14ac:dyDescent="0.2">
      <c r="A158" s="18">
        <f>SUBTOTAL(3,$B$6:B158)*1</f>
        <v>153</v>
      </c>
      <c r="B158" s="4" t="s">
        <v>445</v>
      </c>
      <c r="C158" s="4" t="s">
        <v>484</v>
      </c>
      <c r="D158" s="4" t="s">
        <v>588</v>
      </c>
      <c r="E158" s="17" t="s">
        <v>150</v>
      </c>
      <c r="F158" s="12" t="s">
        <v>363</v>
      </c>
      <c r="G158" s="14">
        <v>3600000</v>
      </c>
      <c r="H158" s="8">
        <v>2040000</v>
      </c>
      <c r="I158" s="8">
        <f t="shared" si="6"/>
        <v>1560000</v>
      </c>
      <c r="J158" s="8"/>
      <c r="K158" s="8"/>
      <c r="L158" s="8">
        <f t="shared" si="7"/>
        <v>1560000</v>
      </c>
      <c r="M158" s="19">
        <v>1560000</v>
      </c>
      <c r="N158" s="12"/>
    </row>
    <row r="159" spans="1:14" ht="144" x14ac:dyDescent="0.2">
      <c r="A159" s="18">
        <f>SUBTOTAL(3,$B$6:B159)*1</f>
        <v>154</v>
      </c>
      <c r="B159" s="4" t="s">
        <v>445</v>
      </c>
      <c r="C159" s="4" t="s">
        <v>484</v>
      </c>
      <c r="D159" s="4" t="s">
        <v>589</v>
      </c>
      <c r="E159" s="17" t="s">
        <v>151</v>
      </c>
      <c r="F159" s="12" t="s">
        <v>364</v>
      </c>
      <c r="G159" s="14">
        <v>3829000</v>
      </c>
      <c r="H159" s="8">
        <v>2338000</v>
      </c>
      <c r="I159" s="8">
        <f t="shared" si="6"/>
        <v>1491000</v>
      </c>
      <c r="J159" s="8"/>
      <c r="K159" s="8"/>
      <c r="L159" s="8">
        <f t="shared" si="7"/>
        <v>1491000</v>
      </c>
      <c r="M159" s="19">
        <v>1491000</v>
      </c>
      <c r="N159" s="12"/>
    </row>
    <row r="160" spans="1:14" ht="144" x14ac:dyDescent="0.2">
      <c r="A160" s="18">
        <f>SUBTOTAL(3,$B$6:B160)*1</f>
        <v>155</v>
      </c>
      <c r="B160" s="4" t="s">
        <v>445</v>
      </c>
      <c r="C160" s="4" t="s">
        <v>484</v>
      </c>
      <c r="D160" s="4" t="s">
        <v>589</v>
      </c>
      <c r="E160" s="17" t="s">
        <v>152</v>
      </c>
      <c r="F160" s="12" t="s">
        <v>365</v>
      </c>
      <c r="G160" s="14">
        <v>2554000</v>
      </c>
      <c r="H160" s="8">
        <v>1523800</v>
      </c>
      <c r="I160" s="8">
        <f t="shared" si="6"/>
        <v>1030200</v>
      </c>
      <c r="J160" s="8"/>
      <c r="K160" s="8"/>
      <c r="L160" s="8">
        <f t="shared" si="7"/>
        <v>1030200</v>
      </c>
      <c r="M160" s="19">
        <v>1030200</v>
      </c>
      <c r="N160" s="12"/>
    </row>
    <row r="161" spans="1:14" ht="192" x14ac:dyDescent="0.2">
      <c r="A161" s="18">
        <f>SUBTOTAL(3,$B$6:B161)*1</f>
        <v>156</v>
      </c>
      <c r="B161" s="4" t="s">
        <v>445</v>
      </c>
      <c r="C161" s="4" t="s">
        <v>484</v>
      </c>
      <c r="D161" s="4" t="s">
        <v>590</v>
      </c>
      <c r="E161" s="17" t="s">
        <v>153</v>
      </c>
      <c r="F161" s="12" t="s">
        <v>366</v>
      </c>
      <c r="G161" s="14">
        <v>1408800</v>
      </c>
      <c r="H161" s="8"/>
      <c r="I161" s="8">
        <f t="shared" si="6"/>
        <v>1408800</v>
      </c>
      <c r="J161" s="8"/>
      <c r="K161" s="8"/>
      <c r="L161" s="8">
        <f t="shared" si="7"/>
        <v>1408800</v>
      </c>
      <c r="M161" s="19"/>
      <c r="N161" s="12"/>
    </row>
    <row r="162" spans="1:14" ht="168" x14ac:dyDescent="0.2">
      <c r="A162" s="18">
        <f>SUBTOTAL(3,$B$6:B162)*1</f>
        <v>157</v>
      </c>
      <c r="B162" s="4" t="s">
        <v>445</v>
      </c>
      <c r="C162" s="4" t="s">
        <v>484</v>
      </c>
      <c r="D162" s="4" t="s">
        <v>590</v>
      </c>
      <c r="E162" s="17" t="s">
        <v>154</v>
      </c>
      <c r="F162" s="12" t="s">
        <v>367</v>
      </c>
      <c r="G162" s="14">
        <v>748300</v>
      </c>
      <c r="H162" s="8"/>
      <c r="I162" s="8">
        <f t="shared" si="6"/>
        <v>748300</v>
      </c>
      <c r="J162" s="8"/>
      <c r="K162" s="8"/>
      <c r="L162" s="8">
        <f t="shared" si="7"/>
        <v>748300</v>
      </c>
      <c r="M162" s="19"/>
      <c r="N162" s="12"/>
    </row>
    <row r="163" spans="1:14" ht="192" x14ac:dyDescent="0.2">
      <c r="A163" s="18">
        <f>SUBTOTAL(3,$B$6:B163)*1</f>
        <v>158</v>
      </c>
      <c r="B163" s="4" t="s">
        <v>445</v>
      </c>
      <c r="C163" s="4" t="s">
        <v>484</v>
      </c>
      <c r="D163" s="4" t="s">
        <v>591</v>
      </c>
      <c r="E163" s="17" t="s">
        <v>155</v>
      </c>
      <c r="F163" s="12" t="s">
        <v>368</v>
      </c>
      <c r="G163" s="14">
        <v>4130000</v>
      </c>
      <c r="H163" s="8"/>
      <c r="I163" s="8">
        <f t="shared" si="6"/>
        <v>4130000</v>
      </c>
      <c r="J163" s="8"/>
      <c r="K163" s="8"/>
      <c r="L163" s="8">
        <f t="shared" si="7"/>
        <v>4130000</v>
      </c>
      <c r="M163" s="19"/>
      <c r="N163" s="12"/>
    </row>
    <row r="164" spans="1:14" ht="168" x14ac:dyDescent="0.2">
      <c r="A164" s="18">
        <f>SUBTOTAL(3,$B$6:B164)*1</f>
        <v>159</v>
      </c>
      <c r="B164" s="4" t="s">
        <v>445</v>
      </c>
      <c r="C164" s="4" t="s">
        <v>484</v>
      </c>
      <c r="D164" s="4" t="s">
        <v>592</v>
      </c>
      <c r="E164" s="17" t="s">
        <v>156</v>
      </c>
      <c r="F164" s="12" t="s">
        <v>369</v>
      </c>
      <c r="G164" s="14">
        <v>6485000</v>
      </c>
      <c r="H164" s="8">
        <v>6480000</v>
      </c>
      <c r="I164" s="8">
        <f t="shared" si="6"/>
        <v>5000</v>
      </c>
      <c r="J164" s="8"/>
      <c r="K164" s="8"/>
      <c r="L164" s="8">
        <f t="shared" si="7"/>
        <v>5000</v>
      </c>
      <c r="M164" s="19">
        <v>5000</v>
      </c>
      <c r="N164" s="12"/>
    </row>
    <row r="165" spans="1:14" ht="192" x14ac:dyDescent="0.2">
      <c r="A165" s="18">
        <f>SUBTOTAL(3,$B$6:B165)*1</f>
        <v>160</v>
      </c>
      <c r="B165" s="4" t="s">
        <v>445</v>
      </c>
      <c r="C165" s="4" t="s">
        <v>484</v>
      </c>
      <c r="D165" s="4" t="s">
        <v>593</v>
      </c>
      <c r="E165" s="17" t="s">
        <v>157</v>
      </c>
      <c r="F165" s="12" t="s">
        <v>370</v>
      </c>
      <c r="G165" s="14">
        <v>3407600</v>
      </c>
      <c r="H165" s="8"/>
      <c r="I165" s="8">
        <f t="shared" si="6"/>
        <v>3407600</v>
      </c>
      <c r="J165" s="8"/>
      <c r="K165" s="8"/>
      <c r="L165" s="8">
        <f t="shared" si="7"/>
        <v>3407600</v>
      </c>
      <c r="M165" s="19"/>
      <c r="N165" s="12"/>
    </row>
    <row r="166" spans="1:14" ht="192" x14ac:dyDescent="0.2">
      <c r="A166" s="18">
        <f>SUBTOTAL(3,$B$6:B166)*1</f>
        <v>161</v>
      </c>
      <c r="B166" s="4" t="s">
        <v>445</v>
      </c>
      <c r="C166" s="4" t="s">
        <v>484</v>
      </c>
      <c r="D166" s="4" t="s">
        <v>593</v>
      </c>
      <c r="E166" s="17" t="s">
        <v>158</v>
      </c>
      <c r="F166" s="12" t="s">
        <v>371</v>
      </c>
      <c r="G166" s="14">
        <v>2032800</v>
      </c>
      <c r="H166" s="8"/>
      <c r="I166" s="8">
        <f t="shared" si="6"/>
        <v>2032800</v>
      </c>
      <c r="J166" s="8"/>
      <c r="K166" s="8"/>
      <c r="L166" s="8">
        <f t="shared" si="7"/>
        <v>2032800</v>
      </c>
      <c r="M166" s="19"/>
      <c r="N166" s="12"/>
    </row>
    <row r="167" spans="1:14" ht="192" x14ac:dyDescent="0.2">
      <c r="A167" s="18">
        <f>SUBTOTAL(3,$B$6:B167)*1</f>
        <v>162</v>
      </c>
      <c r="B167" s="4" t="s">
        <v>445</v>
      </c>
      <c r="C167" s="4" t="s">
        <v>484</v>
      </c>
      <c r="D167" s="4" t="s">
        <v>470</v>
      </c>
      <c r="E167" s="17" t="s">
        <v>159</v>
      </c>
      <c r="F167" s="12" t="s">
        <v>372</v>
      </c>
      <c r="G167" s="14">
        <v>5281000</v>
      </c>
      <c r="H167" s="8"/>
      <c r="I167" s="8">
        <f t="shared" si="6"/>
        <v>5281000</v>
      </c>
      <c r="J167" s="8"/>
      <c r="K167" s="8"/>
      <c r="L167" s="8">
        <f t="shared" si="7"/>
        <v>5281000</v>
      </c>
      <c r="M167" s="19"/>
      <c r="N167" s="12"/>
    </row>
    <row r="168" spans="1:14" ht="96" x14ac:dyDescent="0.2">
      <c r="A168" s="18">
        <f>SUBTOTAL(3,$B$6:B168)*1</f>
        <v>163</v>
      </c>
      <c r="B168" s="4" t="s">
        <v>445</v>
      </c>
      <c r="C168" s="4" t="s">
        <v>484</v>
      </c>
      <c r="D168" s="4" t="s">
        <v>470</v>
      </c>
      <c r="E168" s="17" t="s">
        <v>230</v>
      </c>
      <c r="F168" s="12" t="s">
        <v>443</v>
      </c>
      <c r="G168" s="14">
        <v>2560800</v>
      </c>
      <c r="H168" s="8"/>
      <c r="I168" s="8">
        <f t="shared" si="6"/>
        <v>2560800</v>
      </c>
      <c r="J168" s="8"/>
      <c r="K168" s="8"/>
      <c r="L168" s="8">
        <f t="shared" si="7"/>
        <v>2560800</v>
      </c>
      <c r="M168" s="19"/>
      <c r="N168" s="12"/>
    </row>
    <row r="169" spans="1:14" ht="192" x14ac:dyDescent="0.2">
      <c r="A169" s="18">
        <f>SUBTOTAL(3,$B$6:B169)*1</f>
        <v>164</v>
      </c>
      <c r="B169" s="4" t="s">
        <v>445</v>
      </c>
      <c r="C169" s="4" t="s">
        <v>484</v>
      </c>
      <c r="D169" s="4" t="s">
        <v>594</v>
      </c>
      <c r="E169" s="17" t="s">
        <v>160</v>
      </c>
      <c r="F169" s="12" t="s">
        <v>373</v>
      </c>
      <c r="G169" s="14">
        <v>4755000</v>
      </c>
      <c r="H169" s="8"/>
      <c r="I169" s="8">
        <f t="shared" si="6"/>
        <v>4755000</v>
      </c>
      <c r="J169" s="8"/>
      <c r="K169" s="8"/>
      <c r="L169" s="8">
        <f t="shared" si="7"/>
        <v>4755000</v>
      </c>
      <c r="M169" s="19"/>
      <c r="N169" s="12"/>
    </row>
    <row r="170" spans="1:14" ht="240" x14ac:dyDescent="0.2">
      <c r="A170" s="18">
        <f>SUBTOTAL(3,$B$6:B170)*1</f>
        <v>165</v>
      </c>
      <c r="B170" s="4" t="s">
        <v>445</v>
      </c>
      <c r="C170" s="4" t="s">
        <v>484</v>
      </c>
      <c r="D170" s="4" t="s">
        <v>595</v>
      </c>
      <c r="E170" s="17" t="s">
        <v>161</v>
      </c>
      <c r="F170" s="12" t="s">
        <v>374</v>
      </c>
      <c r="G170" s="14">
        <v>7287000</v>
      </c>
      <c r="H170" s="8">
        <v>4004500</v>
      </c>
      <c r="I170" s="8">
        <f t="shared" si="6"/>
        <v>3282500</v>
      </c>
      <c r="J170" s="8">
        <v>3282000</v>
      </c>
      <c r="K170" s="8"/>
      <c r="L170" s="8">
        <f t="shared" si="7"/>
        <v>500</v>
      </c>
      <c r="M170" s="19">
        <v>500</v>
      </c>
      <c r="N170" s="12"/>
    </row>
    <row r="171" spans="1:14" ht="192" x14ac:dyDescent="0.2">
      <c r="A171" s="18">
        <f>SUBTOTAL(3,$B$6:B171)*1</f>
        <v>166</v>
      </c>
      <c r="B171" s="4" t="s">
        <v>445</v>
      </c>
      <c r="C171" s="4" t="s">
        <v>456</v>
      </c>
      <c r="D171" s="4" t="s">
        <v>596</v>
      </c>
      <c r="E171" s="17" t="s">
        <v>162</v>
      </c>
      <c r="F171" s="12" t="s">
        <v>375</v>
      </c>
      <c r="G171" s="14">
        <v>2647000</v>
      </c>
      <c r="H171" s="8">
        <v>1648000</v>
      </c>
      <c r="I171" s="8">
        <f t="shared" si="6"/>
        <v>999000</v>
      </c>
      <c r="J171" s="8">
        <v>998000</v>
      </c>
      <c r="K171" s="8"/>
      <c r="L171" s="8">
        <f t="shared" si="7"/>
        <v>1000</v>
      </c>
      <c r="M171" s="19">
        <v>1000</v>
      </c>
      <c r="N171" s="12"/>
    </row>
    <row r="172" spans="1:14" ht="168" x14ac:dyDescent="0.2">
      <c r="A172" s="18">
        <f>SUBTOTAL(3,$B$6:B172)*1</f>
        <v>167</v>
      </c>
      <c r="B172" s="4" t="s">
        <v>445</v>
      </c>
      <c r="C172" s="4" t="s">
        <v>456</v>
      </c>
      <c r="D172" s="4" t="s">
        <v>596</v>
      </c>
      <c r="E172" s="17" t="s">
        <v>163</v>
      </c>
      <c r="F172" s="12" t="s">
        <v>376</v>
      </c>
      <c r="G172" s="14">
        <v>2396000</v>
      </c>
      <c r="H172" s="8">
        <v>1666777</v>
      </c>
      <c r="I172" s="8">
        <f t="shared" si="6"/>
        <v>729223</v>
      </c>
      <c r="J172" s="8">
        <v>729000</v>
      </c>
      <c r="K172" s="8"/>
      <c r="L172" s="8">
        <f t="shared" si="7"/>
        <v>223</v>
      </c>
      <c r="M172" s="19">
        <v>223</v>
      </c>
      <c r="N172" s="12"/>
    </row>
    <row r="173" spans="1:14" ht="312" x14ac:dyDescent="0.2">
      <c r="A173" s="18">
        <f>SUBTOTAL(3,$B$6:B173)*1</f>
        <v>168</v>
      </c>
      <c r="B173" s="4" t="s">
        <v>445</v>
      </c>
      <c r="C173" s="4" t="s">
        <v>456</v>
      </c>
      <c r="D173" s="4" t="s">
        <v>597</v>
      </c>
      <c r="E173" s="17" t="s">
        <v>164</v>
      </c>
      <c r="F173" s="12" t="s">
        <v>377</v>
      </c>
      <c r="G173" s="14">
        <v>1771000</v>
      </c>
      <c r="H173" s="8">
        <v>1114000</v>
      </c>
      <c r="I173" s="8">
        <f t="shared" si="6"/>
        <v>657000</v>
      </c>
      <c r="J173" s="8"/>
      <c r="K173" s="8"/>
      <c r="L173" s="8">
        <f t="shared" si="7"/>
        <v>657000</v>
      </c>
      <c r="M173" s="19">
        <v>657000</v>
      </c>
      <c r="N173" s="12"/>
    </row>
    <row r="174" spans="1:14" ht="120" x14ac:dyDescent="0.2">
      <c r="A174" s="18">
        <f>SUBTOTAL(3,$B$6:B174)*1</f>
        <v>169</v>
      </c>
      <c r="B174" s="4" t="s">
        <v>445</v>
      </c>
      <c r="C174" s="4" t="s">
        <v>456</v>
      </c>
      <c r="D174" s="4" t="s">
        <v>472</v>
      </c>
      <c r="E174" s="17" t="s">
        <v>19</v>
      </c>
      <c r="F174" s="12" t="s">
        <v>232</v>
      </c>
      <c r="G174" s="14">
        <v>400000</v>
      </c>
      <c r="H174" s="8">
        <v>399431</v>
      </c>
      <c r="I174" s="8">
        <f t="shared" si="6"/>
        <v>569</v>
      </c>
      <c r="J174" s="8"/>
      <c r="K174" s="8"/>
      <c r="L174" s="8">
        <f t="shared" si="7"/>
        <v>569</v>
      </c>
      <c r="M174" s="19">
        <v>569</v>
      </c>
      <c r="N174" s="12"/>
    </row>
    <row r="175" spans="1:14" ht="192" x14ac:dyDescent="0.2">
      <c r="A175" s="18">
        <f>SUBTOTAL(3,$B$6:B175)*1</f>
        <v>170</v>
      </c>
      <c r="B175" s="4" t="s">
        <v>445</v>
      </c>
      <c r="C175" s="4" t="s">
        <v>456</v>
      </c>
      <c r="D175" s="4" t="s">
        <v>472</v>
      </c>
      <c r="E175" s="17" t="s">
        <v>165</v>
      </c>
      <c r="F175" s="12" t="s">
        <v>378</v>
      </c>
      <c r="G175" s="14">
        <v>1567200</v>
      </c>
      <c r="H175" s="8"/>
      <c r="I175" s="8">
        <f t="shared" si="6"/>
        <v>1567200</v>
      </c>
      <c r="J175" s="8"/>
      <c r="K175" s="8"/>
      <c r="L175" s="8">
        <f t="shared" si="7"/>
        <v>1567200</v>
      </c>
      <c r="M175" s="19"/>
      <c r="N175" s="12"/>
    </row>
    <row r="176" spans="1:14" ht="192" x14ac:dyDescent="0.2">
      <c r="A176" s="18">
        <f>SUBTOTAL(3,$B$6:B176)*1</f>
        <v>171</v>
      </c>
      <c r="B176" s="4" t="s">
        <v>445</v>
      </c>
      <c r="C176" s="4" t="s">
        <v>456</v>
      </c>
      <c r="D176" s="4" t="s">
        <v>472</v>
      </c>
      <c r="E176" s="17" t="s">
        <v>166</v>
      </c>
      <c r="F176" s="12" t="s">
        <v>379</v>
      </c>
      <c r="G176" s="14">
        <v>1158400</v>
      </c>
      <c r="H176" s="8">
        <v>837945</v>
      </c>
      <c r="I176" s="8">
        <f t="shared" si="6"/>
        <v>320455</v>
      </c>
      <c r="J176" s="8">
        <v>316900</v>
      </c>
      <c r="K176" s="8"/>
      <c r="L176" s="8">
        <f t="shared" si="7"/>
        <v>3555</v>
      </c>
      <c r="M176" s="19">
        <v>3555</v>
      </c>
      <c r="N176" s="12"/>
    </row>
    <row r="177" spans="1:14" ht="72" x14ac:dyDescent="0.2">
      <c r="A177" s="18">
        <f>SUBTOTAL(3,$B$6:B177)*1</f>
        <v>172</v>
      </c>
      <c r="B177" s="4" t="s">
        <v>445</v>
      </c>
      <c r="C177" s="4" t="s">
        <v>456</v>
      </c>
      <c r="D177" s="4" t="s">
        <v>472</v>
      </c>
      <c r="E177" s="17" t="s">
        <v>204</v>
      </c>
      <c r="F177" s="12" t="s">
        <v>417</v>
      </c>
      <c r="G177" s="14">
        <v>8498000</v>
      </c>
      <c r="H177" s="8"/>
      <c r="I177" s="8">
        <f t="shared" si="6"/>
        <v>8498000</v>
      </c>
      <c r="J177" s="8"/>
      <c r="K177" s="8"/>
      <c r="L177" s="8">
        <f t="shared" si="7"/>
        <v>8498000</v>
      </c>
      <c r="M177" s="19"/>
      <c r="N177" s="12"/>
    </row>
    <row r="178" spans="1:14" ht="144" x14ac:dyDescent="0.2">
      <c r="A178" s="18">
        <f>SUBTOTAL(3,$B$6:B178)*1</f>
        <v>173</v>
      </c>
      <c r="B178" s="4" t="s">
        <v>445</v>
      </c>
      <c r="C178" s="4" t="s">
        <v>456</v>
      </c>
      <c r="D178" s="4" t="s">
        <v>598</v>
      </c>
      <c r="E178" s="17" t="s">
        <v>167</v>
      </c>
      <c r="F178" s="12" t="s">
        <v>380</v>
      </c>
      <c r="G178" s="14">
        <v>5207000</v>
      </c>
      <c r="H178" s="8">
        <v>3760000</v>
      </c>
      <c r="I178" s="8">
        <f t="shared" si="6"/>
        <v>1447000</v>
      </c>
      <c r="J178" s="8"/>
      <c r="K178" s="8"/>
      <c r="L178" s="8">
        <f t="shared" si="7"/>
        <v>1447000</v>
      </c>
      <c r="M178" s="19">
        <v>1447000</v>
      </c>
      <c r="N178" s="12"/>
    </row>
    <row r="179" spans="1:14" ht="240" x14ac:dyDescent="0.2">
      <c r="A179" s="18">
        <f>SUBTOTAL(3,$B$6:B179)*1</f>
        <v>174</v>
      </c>
      <c r="B179" s="4" t="s">
        <v>445</v>
      </c>
      <c r="C179" s="4" t="s">
        <v>456</v>
      </c>
      <c r="D179" s="4" t="s">
        <v>599</v>
      </c>
      <c r="E179" s="17" t="s">
        <v>168</v>
      </c>
      <c r="F179" s="12" t="s">
        <v>381</v>
      </c>
      <c r="G179" s="14">
        <v>5083000</v>
      </c>
      <c r="H179" s="8"/>
      <c r="I179" s="8">
        <f t="shared" si="6"/>
        <v>5083000</v>
      </c>
      <c r="J179" s="8"/>
      <c r="K179" s="8"/>
      <c r="L179" s="8">
        <f t="shared" si="7"/>
        <v>5083000</v>
      </c>
      <c r="M179" s="19"/>
      <c r="N179" s="12"/>
    </row>
    <row r="180" spans="1:14" ht="96" x14ac:dyDescent="0.2">
      <c r="A180" s="18">
        <f>SUBTOTAL(3,$B$6:B180)*1</f>
        <v>175</v>
      </c>
      <c r="B180" s="4" t="s">
        <v>445</v>
      </c>
      <c r="C180" s="4" t="s">
        <v>456</v>
      </c>
      <c r="D180" s="4" t="s">
        <v>599</v>
      </c>
      <c r="E180" s="17" t="s">
        <v>231</v>
      </c>
      <c r="F180" s="12" t="s">
        <v>444</v>
      </c>
      <c r="G180" s="14">
        <v>2047000</v>
      </c>
      <c r="H180" s="8"/>
      <c r="I180" s="8">
        <f t="shared" si="6"/>
        <v>2047000</v>
      </c>
      <c r="J180" s="8"/>
      <c r="K180" s="8"/>
      <c r="L180" s="8">
        <f t="shared" si="7"/>
        <v>2047000</v>
      </c>
      <c r="M180" s="19"/>
      <c r="N180" s="12"/>
    </row>
    <row r="181" spans="1:14" ht="192" x14ac:dyDescent="0.2">
      <c r="A181" s="18">
        <f>SUBTOTAL(3,$B$6:B181)*1</f>
        <v>176</v>
      </c>
      <c r="B181" s="4" t="s">
        <v>445</v>
      </c>
      <c r="C181" s="4" t="s">
        <v>456</v>
      </c>
      <c r="D181" s="4" t="s">
        <v>600</v>
      </c>
      <c r="E181" s="17" t="s">
        <v>169</v>
      </c>
      <c r="F181" s="12" t="s">
        <v>382</v>
      </c>
      <c r="G181" s="14">
        <v>1474300</v>
      </c>
      <c r="H181" s="8">
        <v>778000</v>
      </c>
      <c r="I181" s="8">
        <f t="shared" si="6"/>
        <v>696300</v>
      </c>
      <c r="J181" s="8"/>
      <c r="K181" s="8"/>
      <c r="L181" s="8">
        <f t="shared" si="7"/>
        <v>696300</v>
      </c>
      <c r="M181" s="19">
        <v>696300</v>
      </c>
      <c r="N181" s="12"/>
    </row>
    <row r="182" spans="1:14" ht="192" x14ac:dyDescent="0.2">
      <c r="A182" s="18">
        <f>SUBTOTAL(3,$B$6:B182)*1</f>
        <v>177</v>
      </c>
      <c r="B182" s="4" t="s">
        <v>445</v>
      </c>
      <c r="C182" s="4" t="s">
        <v>456</v>
      </c>
      <c r="D182" s="4" t="s">
        <v>600</v>
      </c>
      <c r="E182" s="17" t="s">
        <v>170</v>
      </c>
      <c r="F182" s="12" t="s">
        <v>383</v>
      </c>
      <c r="G182" s="14">
        <v>1775200</v>
      </c>
      <c r="H182" s="8">
        <v>929990</v>
      </c>
      <c r="I182" s="8">
        <f t="shared" si="6"/>
        <v>845210</v>
      </c>
      <c r="J182" s="8"/>
      <c r="K182" s="8"/>
      <c r="L182" s="8">
        <f t="shared" si="7"/>
        <v>845210</v>
      </c>
      <c r="M182" s="19">
        <v>845210</v>
      </c>
      <c r="N182" s="12"/>
    </row>
    <row r="183" spans="1:14" ht="216" x14ac:dyDescent="0.2">
      <c r="A183" s="18">
        <f>SUBTOTAL(3,$B$6:B183)*1</f>
        <v>178</v>
      </c>
      <c r="B183" s="4" t="s">
        <v>445</v>
      </c>
      <c r="C183" s="4" t="s">
        <v>456</v>
      </c>
      <c r="D183" s="4" t="s">
        <v>601</v>
      </c>
      <c r="E183" s="17" t="s">
        <v>171</v>
      </c>
      <c r="F183" s="12" t="s">
        <v>384</v>
      </c>
      <c r="G183" s="14">
        <v>2760000</v>
      </c>
      <c r="H183" s="8"/>
      <c r="I183" s="8">
        <f t="shared" si="6"/>
        <v>2760000</v>
      </c>
      <c r="J183" s="8"/>
      <c r="K183" s="8"/>
      <c r="L183" s="8">
        <f t="shared" si="7"/>
        <v>2760000</v>
      </c>
      <c r="M183" s="19"/>
      <c r="N183" s="12"/>
    </row>
    <row r="184" spans="1:14" ht="264" x14ac:dyDescent="0.2">
      <c r="A184" s="18">
        <f>SUBTOTAL(3,$B$6:B184)*1</f>
        <v>179</v>
      </c>
      <c r="B184" s="4" t="s">
        <v>445</v>
      </c>
      <c r="C184" s="4" t="s">
        <v>456</v>
      </c>
      <c r="D184" s="4" t="s">
        <v>601</v>
      </c>
      <c r="E184" s="17" t="s">
        <v>172</v>
      </c>
      <c r="F184" s="12" t="s">
        <v>385</v>
      </c>
      <c r="G184" s="14">
        <v>2310000</v>
      </c>
      <c r="H184" s="8"/>
      <c r="I184" s="8">
        <f t="shared" si="6"/>
        <v>2310000</v>
      </c>
      <c r="J184" s="8"/>
      <c r="K184" s="8"/>
      <c r="L184" s="8">
        <f t="shared" si="7"/>
        <v>2310000</v>
      </c>
      <c r="M184" s="19"/>
      <c r="N184" s="12"/>
    </row>
    <row r="185" spans="1:14" ht="144" x14ac:dyDescent="0.2">
      <c r="A185" s="18">
        <f>SUBTOTAL(3,$B$6:B185)*1</f>
        <v>180</v>
      </c>
      <c r="B185" s="4" t="s">
        <v>445</v>
      </c>
      <c r="C185" s="4" t="s">
        <v>486</v>
      </c>
      <c r="D185" s="4" t="s">
        <v>602</v>
      </c>
      <c r="E185" s="17" t="s">
        <v>173</v>
      </c>
      <c r="F185" s="12" t="s">
        <v>386</v>
      </c>
      <c r="G185" s="14">
        <v>5147000</v>
      </c>
      <c r="H185" s="8">
        <v>4655000</v>
      </c>
      <c r="I185" s="8">
        <f t="shared" si="6"/>
        <v>492000</v>
      </c>
      <c r="J185" s="8">
        <v>490000</v>
      </c>
      <c r="K185" s="8"/>
      <c r="L185" s="8">
        <f t="shared" si="7"/>
        <v>2000</v>
      </c>
      <c r="M185" s="19">
        <v>2000</v>
      </c>
      <c r="N185" s="12"/>
    </row>
    <row r="186" spans="1:14" ht="144" x14ac:dyDescent="0.2">
      <c r="A186" s="18">
        <f>SUBTOTAL(3,$B$6:B186)*1</f>
        <v>181</v>
      </c>
      <c r="B186" s="4" t="s">
        <v>445</v>
      </c>
      <c r="C186" s="4" t="s">
        <v>486</v>
      </c>
      <c r="D186" s="4" t="s">
        <v>603</v>
      </c>
      <c r="E186" s="17" t="s">
        <v>174</v>
      </c>
      <c r="F186" s="12" t="s">
        <v>387</v>
      </c>
      <c r="G186" s="14">
        <v>1012900</v>
      </c>
      <c r="H186" s="8"/>
      <c r="I186" s="8">
        <f t="shared" si="6"/>
        <v>1012900</v>
      </c>
      <c r="J186" s="8"/>
      <c r="K186" s="8"/>
      <c r="L186" s="8">
        <f t="shared" si="7"/>
        <v>1012900</v>
      </c>
      <c r="M186" s="19"/>
      <c r="N186" s="12"/>
    </row>
    <row r="187" spans="1:14" ht="216" x14ac:dyDescent="0.2">
      <c r="A187" s="18">
        <f>SUBTOTAL(3,$B$6:B187)*1</f>
        <v>182</v>
      </c>
      <c r="B187" s="4" t="s">
        <v>445</v>
      </c>
      <c r="C187" s="4" t="s">
        <v>486</v>
      </c>
      <c r="D187" s="4" t="s">
        <v>604</v>
      </c>
      <c r="E187" s="17" t="s">
        <v>175</v>
      </c>
      <c r="F187" s="12" t="s">
        <v>388</v>
      </c>
      <c r="G187" s="14">
        <v>4100000</v>
      </c>
      <c r="H187" s="8">
        <v>3755000</v>
      </c>
      <c r="I187" s="8">
        <f t="shared" si="6"/>
        <v>345000</v>
      </c>
      <c r="J187" s="8"/>
      <c r="K187" s="8"/>
      <c r="L187" s="8">
        <f t="shared" si="7"/>
        <v>345000</v>
      </c>
      <c r="M187" s="19">
        <v>345000</v>
      </c>
      <c r="N187" s="12"/>
    </row>
    <row r="188" spans="1:14" ht="240" x14ac:dyDescent="0.2">
      <c r="A188" s="18">
        <f>SUBTOTAL(3,$B$6:B188)*1</f>
        <v>183</v>
      </c>
      <c r="B188" s="4" t="s">
        <v>445</v>
      </c>
      <c r="C188" s="4" t="s">
        <v>486</v>
      </c>
      <c r="D188" s="4" t="s">
        <v>466</v>
      </c>
      <c r="E188" s="17" t="s">
        <v>176</v>
      </c>
      <c r="F188" s="12" t="s">
        <v>389</v>
      </c>
      <c r="G188" s="14">
        <v>7839000</v>
      </c>
      <c r="H188" s="8">
        <v>7837000</v>
      </c>
      <c r="I188" s="8">
        <f t="shared" si="6"/>
        <v>2000</v>
      </c>
      <c r="J188" s="8"/>
      <c r="K188" s="8"/>
      <c r="L188" s="8">
        <f t="shared" si="7"/>
        <v>2000</v>
      </c>
      <c r="M188" s="19">
        <v>2000</v>
      </c>
      <c r="N188" s="12"/>
    </row>
    <row r="189" spans="1:14" ht="120" x14ac:dyDescent="0.2">
      <c r="A189" s="18">
        <f>SUBTOTAL(3,$B$6:B189)*1</f>
        <v>184</v>
      </c>
      <c r="B189" s="4" t="s">
        <v>445</v>
      </c>
      <c r="C189" s="4" t="s">
        <v>486</v>
      </c>
      <c r="D189" s="4" t="s">
        <v>487</v>
      </c>
      <c r="E189" s="17" t="s">
        <v>28</v>
      </c>
      <c r="F189" s="12" t="s">
        <v>241</v>
      </c>
      <c r="G189" s="14">
        <v>2500000</v>
      </c>
      <c r="H189" s="8"/>
      <c r="I189" s="8">
        <f t="shared" si="6"/>
        <v>2500000</v>
      </c>
      <c r="J189" s="8"/>
      <c r="K189" s="8"/>
      <c r="L189" s="8">
        <f t="shared" si="7"/>
        <v>2500000</v>
      </c>
      <c r="M189" s="19"/>
      <c r="N189" s="12"/>
    </row>
    <row r="190" spans="1:14" ht="168" x14ac:dyDescent="0.2">
      <c r="A190" s="18">
        <f>SUBTOTAL(3,$B$6:B190)*1</f>
        <v>185</v>
      </c>
      <c r="B190" s="4" t="s">
        <v>445</v>
      </c>
      <c r="C190" s="4" t="s">
        <v>486</v>
      </c>
      <c r="D190" s="4" t="s">
        <v>605</v>
      </c>
      <c r="E190" s="17" t="s">
        <v>177</v>
      </c>
      <c r="F190" s="12" t="s">
        <v>390</v>
      </c>
      <c r="G190" s="14">
        <v>4200000</v>
      </c>
      <c r="H190" s="8">
        <v>2065170</v>
      </c>
      <c r="I190" s="8">
        <f t="shared" si="6"/>
        <v>2134830</v>
      </c>
      <c r="J190" s="8">
        <v>2111000</v>
      </c>
      <c r="K190" s="8"/>
      <c r="L190" s="8">
        <f t="shared" si="7"/>
        <v>23830</v>
      </c>
      <c r="M190" s="19">
        <v>23830</v>
      </c>
      <c r="N190" s="12"/>
    </row>
    <row r="191" spans="1:14" ht="96" x14ac:dyDescent="0.2">
      <c r="A191" s="18">
        <f>SUBTOTAL(3,$B$6:B191)*1</f>
        <v>186</v>
      </c>
      <c r="B191" s="4" t="s">
        <v>445</v>
      </c>
      <c r="C191" s="4" t="s">
        <v>606</v>
      </c>
      <c r="D191" s="4" t="s">
        <v>624</v>
      </c>
      <c r="E191" s="17" t="s">
        <v>200</v>
      </c>
      <c r="F191" s="12" t="s">
        <v>413</v>
      </c>
      <c r="G191" s="14">
        <v>1041400</v>
      </c>
      <c r="H191" s="8"/>
      <c r="I191" s="8">
        <f t="shared" si="6"/>
        <v>1041400</v>
      </c>
      <c r="J191" s="8"/>
      <c r="K191" s="8"/>
      <c r="L191" s="8">
        <f t="shared" si="7"/>
        <v>1041400</v>
      </c>
      <c r="M191" s="19"/>
      <c r="N191" s="12"/>
    </row>
    <row r="192" spans="1:14" ht="168" x14ac:dyDescent="0.2">
      <c r="A192" s="18">
        <f>SUBTOTAL(3,$B$6:B192)*1</f>
        <v>187</v>
      </c>
      <c r="B192" s="4" t="s">
        <v>445</v>
      </c>
      <c r="C192" s="4" t="s">
        <v>606</v>
      </c>
      <c r="D192" s="4" t="s">
        <v>607</v>
      </c>
      <c r="E192" s="17" t="s">
        <v>178</v>
      </c>
      <c r="F192" s="12" t="s">
        <v>391</v>
      </c>
      <c r="G192" s="14">
        <v>806000</v>
      </c>
      <c r="H192" s="8">
        <v>796000</v>
      </c>
      <c r="I192" s="8">
        <f t="shared" si="6"/>
        <v>10000</v>
      </c>
      <c r="J192" s="8"/>
      <c r="K192" s="8"/>
      <c r="L192" s="8">
        <f t="shared" si="7"/>
        <v>10000</v>
      </c>
      <c r="M192" s="19">
        <v>10000</v>
      </c>
      <c r="N192" s="12"/>
    </row>
    <row r="193" spans="1:14" ht="192" x14ac:dyDescent="0.2">
      <c r="A193" s="18">
        <f>SUBTOTAL(3,$B$6:B193)*1</f>
        <v>188</v>
      </c>
      <c r="B193" s="4" t="s">
        <v>445</v>
      </c>
      <c r="C193" s="4" t="s">
        <v>606</v>
      </c>
      <c r="D193" s="4" t="s">
        <v>460</v>
      </c>
      <c r="E193" s="17" t="s">
        <v>179</v>
      </c>
      <c r="F193" s="12" t="s">
        <v>392</v>
      </c>
      <c r="G193" s="14">
        <v>5154000</v>
      </c>
      <c r="H193" s="8">
        <v>2930000</v>
      </c>
      <c r="I193" s="8">
        <f t="shared" si="6"/>
        <v>2224000</v>
      </c>
      <c r="J193" s="8"/>
      <c r="K193" s="8"/>
      <c r="L193" s="8">
        <f t="shared" si="7"/>
        <v>2224000</v>
      </c>
      <c r="M193" s="19">
        <v>2224000</v>
      </c>
      <c r="N193" s="12"/>
    </row>
    <row r="194" spans="1:14" ht="264" x14ac:dyDescent="0.2">
      <c r="A194" s="18">
        <f>SUBTOTAL(3,$B$6:B194)*1</f>
        <v>189</v>
      </c>
      <c r="B194" s="4" t="s">
        <v>445</v>
      </c>
      <c r="C194" s="4" t="s">
        <v>606</v>
      </c>
      <c r="D194" s="4" t="s">
        <v>460</v>
      </c>
      <c r="E194" s="17" t="s">
        <v>215</v>
      </c>
      <c r="F194" s="12" t="s">
        <v>428</v>
      </c>
      <c r="G194" s="14">
        <v>1047000</v>
      </c>
      <c r="H194" s="8">
        <v>969709.23</v>
      </c>
      <c r="I194" s="8">
        <f t="shared" si="6"/>
        <v>77290.770000000019</v>
      </c>
      <c r="J194" s="8"/>
      <c r="K194" s="8"/>
      <c r="L194" s="8">
        <f t="shared" si="7"/>
        <v>77290.770000000019</v>
      </c>
      <c r="M194" s="19">
        <v>77290.770000000019</v>
      </c>
      <c r="N194" s="12"/>
    </row>
    <row r="195" spans="1:14" ht="288" x14ac:dyDescent="0.2">
      <c r="A195" s="18">
        <f>SUBTOTAL(3,$B$6:B195)*1</f>
        <v>190</v>
      </c>
      <c r="B195" s="4" t="s">
        <v>445</v>
      </c>
      <c r="C195" s="4" t="s">
        <v>606</v>
      </c>
      <c r="D195" s="4" t="s">
        <v>460</v>
      </c>
      <c r="E195" s="17" t="s">
        <v>216</v>
      </c>
      <c r="F195" s="12" t="s">
        <v>429</v>
      </c>
      <c r="G195" s="14">
        <v>1047000</v>
      </c>
      <c r="H195" s="8">
        <v>969709.23</v>
      </c>
      <c r="I195" s="8">
        <f t="shared" si="6"/>
        <v>77290.770000000019</v>
      </c>
      <c r="J195" s="8"/>
      <c r="K195" s="8"/>
      <c r="L195" s="8">
        <f t="shared" si="7"/>
        <v>77290.770000000019</v>
      </c>
      <c r="M195" s="19">
        <v>77290.770000000019</v>
      </c>
      <c r="N195" s="12"/>
    </row>
    <row r="196" spans="1:14" ht="240" x14ac:dyDescent="0.2">
      <c r="A196" s="18">
        <f>SUBTOTAL(3,$B$6:B196)*1</f>
        <v>191</v>
      </c>
      <c r="B196" s="4" t="s">
        <v>445</v>
      </c>
      <c r="C196" s="4" t="s">
        <v>606</v>
      </c>
      <c r="D196" s="4" t="s">
        <v>608</v>
      </c>
      <c r="E196" s="17" t="s">
        <v>180</v>
      </c>
      <c r="F196" s="12" t="s">
        <v>393</v>
      </c>
      <c r="G196" s="14">
        <v>8488000</v>
      </c>
      <c r="H196" s="8">
        <v>4980000</v>
      </c>
      <c r="I196" s="8">
        <f t="shared" si="6"/>
        <v>3508000</v>
      </c>
      <c r="J196" s="8"/>
      <c r="K196" s="8"/>
      <c r="L196" s="8">
        <f t="shared" si="7"/>
        <v>3508000</v>
      </c>
      <c r="M196" s="19">
        <v>3508000</v>
      </c>
      <c r="N196" s="12"/>
    </row>
    <row r="197" spans="1:14" ht="240" x14ac:dyDescent="0.2">
      <c r="A197" s="18">
        <f>SUBTOTAL(3,$B$6:B197)*1</f>
        <v>192</v>
      </c>
      <c r="B197" s="4" t="s">
        <v>445</v>
      </c>
      <c r="C197" s="4" t="s">
        <v>606</v>
      </c>
      <c r="D197" s="4" t="s">
        <v>609</v>
      </c>
      <c r="E197" s="17" t="s">
        <v>181</v>
      </c>
      <c r="F197" s="12" t="s">
        <v>394</v>
      </c>
      <c r="G197" s="14">
        <v>6763000</v>
      </c>
      <c r="H197" s="8">
        <v>3784999</v>
      </c>
      <c r="I197" s="8">
        <f t="shared" si="6"/>
        <v>2978001</v>
      </c>
      <c r="J197" s="8">
        <v>2878800</v>
      </c>
      <c r="K197" s="8"/>
      <c r="L197" s="8">
        <f t="shared" si="7"/>
        <v>99201</v>
      </c>
      <c r="M197" s="19">
        <v>99201</v>
      </c>
      <c r="N197" s="12"/>
    </row>
    <row r="198" spans="1:14" ht="168" x14ac:dyDescent="0.2">
      <c r="A198" s="18">
        <f>SUBTOTAL(3,$B$6:B198)*1</f>
        <v>193</v>
      </c>
      <c r="B198" s="4" t="s">
        <v>445</v>
      </c>
      <c r="C198" s="4" t="s">
        <v>606</v>
      </c>
      <c r="D198" s="4" t="s">
        <v>468</v>
      </c>
      <c r="E198" s="17" t="s">
        <v>182</v>
      </c>
      <c r="F198" s="12" t="s">
        <v>395</v>
      </c>
      <c r="G198" s="14">
        <v>5221000</v>
      </c>
      <c r="H198" s="8"/>
      <c r="I198" s="8">
        <f t="shared" si="6"/>
        <v>5221000</v>
      </c>
      <c r="J198" s="8"/>
      <c r="K198" s="8"/>
      <c r="L198" s="8">
        <f t="shared" si="7"/>
        <v>5221000</v>
      </c>
      <c r="M198" s="19"/>
      <c r="N198" s="12"/>
    </row>
    <row r="199" spans="1:14" ht="216" x14ac:dyDescent="0.2">
      <c r="A199" s="18">
        <f>SUBTOTAL(3,$B$6:B199)*1</f>
        <v>194</v>
      </c>
      <c r="B199" s="4" t="s">
        <v>445</v>
      </c>
      <c r="C199" s="4" t="s">
        <v>606</v>
      </c>
      <c r="D199" s="4" t="s">
        <v>610</v>
      </c>
      <c r="E199" s="17" t="s">
        <v>183</v>
      </c>
      <c r="F199" s="12" t="s">
        <v>396</v>
      </c>
      <c r="G199" s="14">
        <v>2496400</v>
      </c>
      <c r="H199" s="8"/>
      <c r="I199" s="8">
        <f t="shared" si="6"/>
        <v>2496400</v>
      </c>
      <c r="J199" s="8"/>
      <c r="K199" s="8"/>
      <c r="L199" s="8">
        <f t="shared" si="7"/>
        <v>2496400</v>
      </c>
      <c r="M199" s="19"/>
      <c r="N199" s="12"/>
    </row>
    <row r="200" spans="1:14" ht="240" x14ac:dyDescent="0.2">
      <c r="A200" s="18">
        <f>SUBTOTAL(3,$B$6:B200)*1</f>
        <v>195</v>
      </c>
      <c r="B200" s="4" t="s">
        <v>445</v>
      </c>
      <c r="C200" s="4" t="s">
        <v>606</v>
      </c>
      <c r="D200" s="4" t="s">
        <v>611</v>
      </c>
      <c r="E200" s="17" t="s">
        <v>184</v>
      </c>
      <c r="F200" s="12" t="s">
        <v>397</v>
      </c>
      <c r="G200" s="14">
        <v>1840000</v>
      </c>
      <c r="H200" s="8">
        <v>1518000</v>
      </c>
      <c r="I200" s="8">
        <f t="shared" si="6"/>
        <v>322000</v>
      </c>
      <c r="J200" s="8"/>
      <c r="K200" s="8"/>
      <c r="L200" s="8">
        <f t="shared" si="7"/>
        <v>322000</v>
      </c>
      <c r="M200" s="19">
        <v>322000</v>
      </c>
      <c r="N200" s="12"/>
    </row>
    <row r="201" spans="1:14" ht="144" x14ac:dyDescent="0.2">
      <c r="A201" s="18">
        <f>SUBTOTAL(3,$B$6:B201)*1</f>
        <v>196</v>
      </c>
      <c r="B201" s="4" t="s">
        <v>445</v>
      </c>
      <c r="C201" s="4" t="s">
        <v>606</v>
      </c>
      <c r="D201" s="4" t="s">
        <v>612</v>
      </c>
      <c r="E201" s="17" t="s">
        <v>185</v>
      </c>
      <c r="F201" s="12" t="s">
        <v>398</v>
      </c>
      <c r="G201" s="14">
        <v>5225000</v>
      </c>
      <c r="H201" s="8">
        <v>4090000</v>
      </c>
      <c r="I201" s="8">
        <f t="shared" si="6"/>
        <v>1135000</v>
      </c>
      <c r="J201" s="8"/>
      <c r="K201" s="8"/>
      <c r="L201" s="8">
        <f t="shared" si="7"/>
        <v>1135000</v>
      </c>
      <c r="M201" s="19">
        <v>1135000</v>
      </c>
      <c r="N201" s="12"/>
    </row>
    <row r="202" spans="1:14" ht="144" x14ac:dyDescent="0.2">
      <c r="A202" s="18">
        <f>SUBTOTAL(3,$B$6:B202)*1</f>
        <v>197</v>
      </c>
      <c r="B202" s="4" t="s">
        <v>445</v>
      </c>
      <c r="C202" s="4" t="s">
        <v>606</v>
      </c>
      <c r="D202" s="4" t="s">
        <v>613</v>
      </c>
      <c r="E202" s="17" t="s">
        <v>186</v>
      </c>
      <c r="F202" s="12" t="s">
        <v>399</v>
      </c>
      <c r="G202" s="14">
        <v>4530000</v>
      </c>
      <c r="H202" s="8">
        <v>4518000</v>
      </c>
      <c r="I202" s="8">
        <f t="shared" si="6"/>
        <v>12000</v>
      </c>
      <c r="J202" s="8"/>
      <c r="K202" s="8"/>
      <c r="L202" s="8">
        <f t="shared" si="7"/>
        <v>12000</v>
      </c>
      <c r="M202" s="19">
        <v>12000</v>
      </c>
      <c r="N202" s="12"/>
    </row>
    <row r="203" spans="1:14" ht="168" x14ac:dyDescent="0.2">
      <c r="A203" s="18">
        <f>SUBTOTAL(3,$B$6:B203)*1</f>
        <v>198</v>
      </c>
      <c r="B203" s="4" t="s">
        <v>445</v>
      </c>
      <c r="C203" s="4" t="s">
        <v>448</v>
      </c>
      <c r="D203" s="4" t="s">
        <v>614</v>
      </c>
      <c r="E203" s="17" t="s">
        <v>187</v>
      </c>
      <c r="F203" s="12" t="s">
        <v>400</v>
      </c>
      <c r="G203" s="14">
        <v>3553100</v>
      </c>
      <c r="H203" s="8"/>
      <c r="I203" s="8">
        <f t="shared" si="6"/>
        <v>3553100</v>
      </c>
      <c r="J203" s="8"/>
      <c r="K203" s="8"/>
      <c r="L203" s="8">
        <f t="shared" si="7"/>
        <v>3553100</v>
      </c>
      <c r="M203" s="19"/>
      <c r="N203" s="12"/>
    </row>
    <row r="204" spans="1:14" ht="192" x14ac:dyDescent="0.2">
      <c r="A204" s="18">
        <f>SUBTOTAL(3,$B$6:B204)*1</f>
        <v>199</v>
      </c>
      <c r="B204" s="4" t="s">
        <v>445</v>
      </c>
      <c r="C204" s="4" t="s">
        <v>448</v>
      </c>
      <c r="D204" s="4" t="s">
        <v>614</v>
      </c>
      <c r="E204" s="17" t="s">
        <v>188</v>
      </c>
      <c r="F204" s="12" t="s">
        <v>401</v>
      </c>
      <c r="G204" s="14">
        <v>1415300</v>
      </c>
      <c r="H204" s="8">
        <v>753720</v>
      </c>
      <c r="I204" s="8">
        <f t="shared" si="6"/>
        <v>661580</v>
      </c>
      <c r="J204" s="8"/>
      <c r="K204" s="8"/>
      <c r="L204" s="8">
        <f t="shared" si="7"/>
        <v>661580</v>
      </c>
      <c r="M204" s="19">
        <v>661580</v>
      </c>
      <c r="N204" s="12"/>
    </row>
    <row r="205" spans="1:14" ht="168" x14ac:dyDescent="0.2">
      <c r="A205" s="18">
        <f>SUBTOTAL(3,$B$6:B205)*1</f>
        <v>200</v>
      </c>
      <c r="B205" s="4" t="s">
        <v>445</v>
      </c>
      <c r="C205" s="4" t="s">
        <v>448</v>
      </c>
      <c r="D205" s="4" t="s">
        <v>615</v>
      </c>
      <c r="E205" s="17" t="s">
        <v>189</v>
      </c>
      <c r="F205" s="12" t="s">
        <v>402</v>
      </c>
      <c r="G205" s="14">
        <v>9990000</v>
      </c>
      <c r="H205" s="8">
        <v>9967000</v>
      </c>
      <c r="I205" s="8">
        <f t="shared" si="6"/>
        <v>23000</v>
      </c>
      <c r="J205" s="8"/>
      <c r="K205" s="8"/>
      <c r="L205" s="8">
        <f t="shared" si="7"/>
        <v>23000</v>
      </c>
      <c r="M205" s="19">
        <v>23000</v>
      </c>
      <c r="N205" s="12"/>
    </row>
    <row r="206" spans="1:14" ht="144" x14ac:dyDescent="0.2">
      <c r="A206" s="18">
        <f>SUBTOTAL(3,$B$6:B206)*1</f>
        <v>201</v>
      </c>
      <c r="B206" s="4" t="s">
        <v>445</v>
      </c>
      <c r="C206" s="4" t="s">
        <v>448</v>
      </c>
      <c r="D206" s="4" t="s">
        <v>616</v>
      </c>
      <c r="E206" s="17" t="s">
        <v>190</v>
      </c>
      <c r="F206" s="12" t="s">
        <v>403</v>
      </c>
      <c r="G206" s="14">
        <v>9500000</v>
      </c>
      <c r="H206" s="8"/>
      <c r="I206" s="8">
        <f t="shared" ref="I206:I218" si="8">G206-H206</f>
        <v>9500000</v>
      </c>
      <c r="J206" s="8"/>
      <c r="K206" s="8"/>
      <c r="L206" s="8">
        <f t="shared" ref="L206:L218" si="9">G206-(H206+J206+K206)</f>
        <v>9500000</v>
      </c>
      <c r="M206" s="19"/>
      <c r="N206" s="12"/>
    </row>
    <row r="207" spans="1:14" ht="192" x14ac:dyDescent="0.2">
      <c r="A207" s="18">
        <f>SUBTOTAL(3,$B$6:B207)*1</f>
        <v>202</v>
      </c>
      <c r="B207" s="4" t="s">
        <v>445</v>
      </c>
      <c r="C207" s="4" t="s">
        <v>448</v>
      </c>
      <c r="D207" s="4" t="s">
        <v>617</v>
      </c>
      <c r="E207" s="17" t="s">
        <v>191</v>
      </c>
      <c r="F207" s="12" t="s">
        <v>404</v>
      </c>
      <c r="G207" s="14">
        <v>3692000</v>
      </c>
      <c r="H207" s="8"/>
      <c r="I207" s="8">
        <f t="shared" si="8"/>
        <v>3692000</v>
      </c>
      <c r="J207" s="8"/>
      <c r="K207" s="8"/>
      <c r="L207" s="8">
        <f t="shared" si="9"/>
        <v>3692000</v>
      </c>
      <c r="M207" s="19"/>
      <c r="N207" s="12"/>
    </row>
    <row r="208" spans="1:14" ht="192" x14ac:dyDescent="0.2">
      <c r="A208" s="18">
        <f>SUBTOTAL(3,$B$6:B208)*1</f>
        <v>203</v>
      </c>
      <c r="B208" s="4" t="s">
        <v>445</v>
      </c>
      <c r="C208" s="4" t="s">
        <v>448</v>
      </c>
      <c r="D208" s="4" t="s">
        <v>617</v>
      </c>
      <c r="E208" s="17" t="s">
        <v>192</v>
      </c>
      <c r="F208" s="12" t="s">
        <v>405</v>
      </c>
      <c r="G208" s="14">
        <v>2103000</v>
      </c>
      <c r="H208" s="8"/>
      <c r="I208" s="8">
        <f t="shared" si="8"/>
        <v>2103000</v>
      </c>
      <c r="J208" s="8"/>
      <c r="K208" s="8"/>
      <c r="L208" s="8">
        <f t="shared" si="9"/>
        <v>2103000</v>
      </c>
      <c r="M208" s="19"/>
      <c r="N208" s="12"/>
    </row>
    <row r="209" spans="1:14" ht="360" x14ac:dyDescent="0.2">
      <c r="A209" s="18">
        <f>SUBTOTAL(3,$B$6:B209)*1</f>
        <v>204</v>
      </c>
      <c r="B209" s="4" t="s">
        <v>445</v>
      </c>
      <c r="C209" s="4" t="s">
        <v>448</v>
      </c>
      <c r="D209" s="4" t="s">
        <v>617</v>
      </c>
      <c r="E209" s="17" t="s">
        <v>217</v>
      </c>
      <c r="F209" s="12" t="s">
        <v>430</v>
      </c>
      <c r="G209" s="14">
        <v>496400</v>
      </c>
      <c r="H209" s="8"/>
      <c r="I209" s="8">
        <f t="shared" si="8"/>
        <v>496400</v>
      </c>
      <c r="J209" s="8"/>
      <c r="K209" s="8"/>
      <c r="L209" s="8">
        <f t="shared" si="9"/>
        <v>496400</v>
      </c>
      <c r="M209" s="19"/>
      <c r="N209" s="12"/>
    </row>
    <row r="210" spans="1:14" ht="120" x14ac:dyDescent="0.2">
      <c r="A210" s="18">
        <f>SUBTOTAL(3,$B$6:B210)*1</f>
        <v>205</v>
      </c>
      <c r="B210" s="4" t="s">
        <v>445</v>
      </c>
      <c r="C210" s="4" t="s">
        <v>448</v>
      </c>
      <c r="D210" s="4" t="s">
        <v>625</v>
      </c>
      <c r="E210" s="17" t="s">
        <v>201</v>
      </c>
      <c r="F210" s="12" t="s">
        <v>414</v>
      </c>
      <c r="G210" s="14">
        <v>5419000</v>
      </c>
      <c r="H210" s="8"/>
      <c r="I210" s="8">
        <f t="shared" si="8"/>
        <v>5419000</v>
      </c>
      <c r="J210" s="8"/>
      <c r="K210" s="8"/>
      <c r="L210" s="8">
        <f t="shared" si="9"/>
        <v>5419000</v>
      </c>
      <c r="M210" s="19"/>
      <c r="N210" s="12"/>
    </row>
    <row r="211" spans="1:14" ht="216" x14ac:dyDescent="0.2">
      <c r="A211" s="18">
        <f>SUBTOTAL(3,$B$6:B211)*1</f>
        <v>206</v>
      </c>
      <c r="B211" s="4" t="s">
        <v>445</v>
      </c>
      <c r="C211" s="4" t="s">
        <v>448</v>
      </c>
      <c r="D211" s="4" t="s">
        <v>467</v>
      </c>
      <c r="E211" s="17" t="s">
        <v>193</v>
      </c>
      <c r="F211" s="12" t="s">
        <v>406</v>
      </c>
      <c r="G211" s="14">
        <v>5280800</v>
      </c>
      <c r="H211" s="8">
        <v>2840000</v>
      </c>
      <c r="I211" s="8">
        <f t="shared" si="8"/>
        <v>2440800</v>
      </c>
      <c r="J211" s="8">
        <v>2440000</v>
      </c>
      <c r="K211" s="8"/>
      <c r="L211" s="8">
        <f t="shared" si="9"/>
        <v>800</v>
      </c>
      <c r="M211" s="19">
        <v>800</v>
      </c>
      <c r="N211" s="12"/>
    </row>
    <row r="212" spans="1:14" ht="264" x14ac:dyDescent="0.2">
      <c r="A212" s="18">
        <f>SUBTOTAL(3,$B$6:B212)*1</f>
        <v>207</v>
      </c>
      <c r="B212" s="4" t="s">
        <v>445</v>
      </c>
      <c r="C212" s="4" t="s">
        <v>448</v>
      </c>
      <c r="D212" s="4" t="s">
        <v>467</v>
      </c>
      <c r="E212" s="17" t="s">
        <v>218</v>
      </c>
      <c r="F212" s="12" t="s">
        <v>431</v>
      </c>
      <c r="G212" s="14">
        <v>404400</v>
      </c>
      <c r="H212" s="8">
        <v>402000</v>
      </c>
      <c r="I212" s="8">
        <f t="shared" si="8"/>
        <v>2400</v>
      </c>
      <c r="J212" s="8"/>
      <c r="K212" s="8"/>
      <c r="L212" s="8">
        <f t="shared" si="9"/>
        <v>2400</v>
      </c>
      <c r="M212" s="19">
        <v>2400</v>
      </c>
      <c r="N212" s="12"/>
    </row>
    <row r="213" spans="1:14" ht="192" x14ac:dyDescent="0.2">
      <c r="A213" s="18">
        <f>SUBTOTAL(3,$B$6:B213)*1</f>
        <v>208</v>
      </c>
      <c r="B213" s="4" t="s">
        <v>445</v>
      </c>
      <c r="C213" s="4" t="s">
        <v>448</v>
      </c>
      <c r="D213" s="4" t="s">
        <v>618</v>
      </c>
      <c r="E213" s="17" t="s">
        <v>194</v>
      </c>
      <c r="F213" s="12" t="s">
        <v>407</v>
      </c>
      <c r="G213" s="14">
        <v>9633000</v>
      </c>
      <c r="H213" s="8">
        <v>6150000</v>
      </c>
      <c r="I213" s="8">
        <f t="shared" si="8"/>
        <v>3483000</v>
      </c>
      <c r="J213" s="8"/>
      <c r="K213" s="8"/>
      <c r="L213" s="8">
        <f t="shared" si="9"/>
        <v>3483000</v>
      </c>
      <c r="M213" s="19">
        <v>3483000</v>
      </c>
      <c r="N213" s="12"/>
    </row>
    <row r="214" spans="1:14" ht="216" x14ac:dyDescent="0.2">
      <c r="A214" s="18">
        <f>SUBTOTAL(3,$B$6:B214)*1</f>
        <v>209</v>
      </c>
      <c r="B214" s="4" t="s">
        <v>445</v>
      </c>
      <c r="C214" s="4" t="s">
        <v>448</v>
      </c>
      <c r="D214" s="4" t="s">
        <v>619</v>
      </c>
      <c r="E214" s="17" t="s">
        <v>195</v>
      </c>
      <c r="F214" s="12" t="s">
        <v>408</v>
      </c>
      <c r="G214" s="14">
        <v>4766700</v>
      </c>
      <c r="H214" s="8">
        <v>2769000</v>
      </c>
      <c r="I214" s="8">
        <f t="shared" si="8"/>
        <v>1997700</v>
      </c>
      <c r="J214" s="8">
        <v>1997000</v>
      </c>
      <c r="K214" s="8"/>
      <c r="L214" s="8">
        <f t="shared" si="9"/>
        <v>700</v>
      </c>
      <c r="M214" s="19">
        <v>700</v>
      </c>
      <c r="N214" s="12"/>
    </row>
    <row r="215" spans="1:14" ht="168" x14ac:dyDescent="0.2">
      <c r="A215" s="18">
        <f>SUBTOTAL(3,$B$6:B215)*1</f>
        <v>210</v>
      </c>
      <c r="B215" s="4" t="s">
        <v>445</v>
      </c>
      <c r="C215" s="4" t="s">
        <v>448</v>
      </c>
      <c r="D215" s="4" t="s">
        <v>620</v>
      </c>
      <c r="E215" s="17" t="s">
        <v>196</v>
      </c>
      <c r="F215" s="12" t="s">
        <v>409</v>
      </c>
      <c r="G215" s="14">
        <v>4963300</v>
      </c>
      <c r="H215" s="8">
        <v>2999900</v>
      </c>
      <c r="I215" s="8">
        <f t="shared" si="8"/>
        <v>1963400</v>
      </c>
      <c r="J215" s="8"/>
      <c r="K215" s="8"/>
      <c r="L215" s="8">
        <f t="shared" si="9"/>
        <v>1963400</v>
      </c>
      <c r="M215" s="19">
        <v>1963400</v>
      </c>
      <c r="N215" s="12"/>
    </row>
    <row r="216" spans="1:14" ht="384" x14ac:dyDescent="0.2">
      <c r="A216" s="18">
        <f>SUBTOTAL(3,$B$6:B216)*1</f>
        <v>211</v>
      </c>
      <c r="B216" s="4" t="s">
        <v>445</v>
      </c>
      <c r="C216" s="4" t="s">
        <v>448</v>
      </c>
      <c r="D216" s="4" t="s">
        <v>620</v>
      </c>
      <c r="E216" s="17" t="s">
        <v>219</v>
      </c>
      <c r="F216" s="12" t="s">
        <v>432</v>
      </c>
      <c r="G216" s="14">
        <v>902300</v>
      </c>
      <c r="H216" s="8"/>
      <c r="I216" s="8">
        <f t="shared" si="8"/>
        <v>902300</v>
      </c>
      <c r="J216" s="8"/>
      <c r="K216" s="8"/>
      <c r="L216" s="8">
        <f t="shared" si="9"/>
        <v>902300</v>
      </c>
      <c r="M216" s="19"/>
      <c r="N216" s="12"/>
    </row>
    <row r="217" spans="1:14" ht="168" x14ac:dyDescent="0.2">
      <c r="A217" s="18">
        <f>SUBTOTAL(3,$B$6:B217)*1</f>
        <v>212</v>
      </c>
      <c r="B217" s="4" t="s">
        <v>445</v>
      </c>
      <c r="C217" s="4" t="s">
        <v>448</v>
      </c>
      <c r="D217" s="4" t="s">
        <v>621</v>
      </c>
      <c r="E217" s="17" t="s">
        <v>197</v>
      </c>
      <c r="F217" s="12" t="s">
        <v>410</v>
      </c>
      <c r="G217" s="14">
        <v>5232800</v>
      </c>
      <c r="H217" s="8">
        <v>3130000</v>
      </c>
      <c r="I217" s="8">
        <f t="shared" si="8"/>
        <v>2102800</v>
      </c>
      <c r="J217" s="8"/>
      <c r="K217" s="8"/>
      <c r="L217" s="8">
        <f t="shared" si="9"/>
        <v>2102800</v>
      </c>
      <c r="M217" s="19">
        <v>2102800</v>
      </c>
      <c r="N217" s="12"/>
    </row>
    <row r="218" spans="1:14" ht="288" x14ac:dyDescent="0.2">
      <c r="A218" s="18">
        <f>SUBTOTAL(3,$B$6:B218)*1</f>
        <v>213</v>
      </c>
      <c r="B218" s="4" t="s">
        <v>445</v>
      </c>
      <c r="C218" s="4" t="s">
        <v>448</v>
      </c>
      <c r="D218" s="4" t="s">
        <v>622</v>
      </c>
      <c r="E218" s="17" t="s">
        <v>198</v>
      </c>
      <c r="F218" s="12" t="s">
        <v>411</v>
      </c>
      <c r="G218" s="14">
        <v>5200000</v>
      </c>
      <c r="H218" s="8">
        <v>2920000</v>
      </c>
      <c r="I218" s="8">
        <f t="shared" si="8"/>
        <v>2280000</v>
      </c>
      <c r="J218" s="8"/>
      <c r="K218" s="8"/>
      <c r="L218" s="8">
        <f t="shared" si="9"/>
        <v>2280000</v>
      </c>
      <c r="M218" s="19">
        <v>2280000</v>
      </c>
      <c r="N218" s="12"/>
    </row>
    <row r="219" spans="1:14" x14ac:dyDescent="0.2">
      <c r="A219" s="30" t="s">
        <v>5</v>
      </c>
      <c r="B219" s="31"/>
      <c r="C219" s="31"/>
      <c r="D219" s="31"/>
      <c r="E219" s="31"/>
      <c r="F219" s="32"/>
      <c r="G219" s="10">
        <f t="shared" ref="G219:M219" si="10">SUBTOTAL(9,G6:G218)</f>
        <v>938678100</v>
      </c>
      <c r="H219" s="11">
        <f t="shared" si="10"/>
        <v>381808531.37</v>
      </c>
      <c r="I219" s="11">
        <f t="shared" si="10"/>
        <v>556869568.62999988</v>
      </c>
      <c r="J219" s="11">
        <f t="shared" si="10"/>
        <v>35430500</v>
      </c>
      <c r="K219" s="11">
        <f t="shared" si="10"/>
        <v>0</v>
      </c>
      <c r="L219" s="11">
        <f t="shared" si="10"/>
        <v>521439068.62999994</v>
      </c>
      <c r="M219" s="11">
        <f t="shared" si="10"/>
        <v>79271868.63000001</v>
      </c>
      <c r="N219" s="11"/>
    </row>
    <row r="221" spans="1:14" ht="21" x14ac:dyDescent="0.2">
      <c r="B221" s="1"/>
      <c r="C221" s="1"/>
      <c r="D221" s="1"/>
      <c r="E221" s="1"/>
      <c r="F221" s="1"/>
      <c r="G221" s="1"/>
      <c r="H221" s="1"/>
      <c r="I221" s="1"/>
      <c r="J221" s="1"/>
      <c r="K221" s="1"/>
      <c r="L221" s="1"/>
      <c r="M221" s="1"/>
      <c r="N221" s="1"/>
    </row>
    <row r="222" spans="1:14" ht="21" x14ac:dyDescent="0.2">
      <c r="B222" s="1"/>
      <c r="C222" s="1"/>
      <c r="D222" s="1"/>
      <c r="E222" s="1"/>
      <c r="F222" s="1"/>
      <c r="G222" s="1"/>
      <c r="H222" s="1"/>
      <c r="I222" s="1"/>
      <c r="J222" s="1"/>
      <c r="K222" s="1"/>
      <c r="L222" s="1"/>
      <c r="M222" s="1"/>
      <c r="N222" s="1"/>
    </row>
    <row r="223" spans="1:14" ht="21" x14ac:dyDescent="0.2">
      <c r="B223" s="1"/>
      <c r="C223" s="1"/>
      <c r="D223" s="1"/>
      <c r="E223" s="1"/>
      <c r="F223" s="1"/>
      <c r="G223" s="1"/>
      <c r="H223" s="1"/>
      <c r="I223" s="1"/>
      <c r="J223" s="1"/>
      <c r="K223" s="1"/>
      <c r="L223" s="1"/>
      <c r="M223" s="1"/>
      <c r="N223" s="1"/>
    </row>
    <row r="224" spans="1:14" ht="27.75" x14ac:dyDescent="0.2">
      <c r="A224" s="13"/>
      <c r="B224" s="5" t="s">
        <v>11</v>
      </c>
      <c r="C224" s="5"/>
      <c r="D224" s="13"/>
      <c r="E224" s="5" t="s">
        <v>4</v>
      </c>
      <c r="F224" s="28" t="s">
        <v>13</v>
      </c>
      <c r="G224" s="28"/>
      <c r="H224" s="28"/>
      <c r="I224" s="13"/>
      <c r="J224" s="28" t="s">
        <v>14</v>
      </c>
      <c r="K224" s="28"/>
      <c r="L224" s="28"/>
      <c r="M224" s="28"/>
      <c r="N224" s="13"/>
    </row>
    <row r="225" spans="1:14" ht="23.25" x14ac:dyDescent="0.2">
      <c r="A225" s="13"/>
      <c r="B225" s="27" t="s">
        <v>629</v>
      </c>
      <c r="C225" s="27"/>
      <c r="D225" s="27"/>
      <c r="E225" s="5"/>
      <c r="F225" s="28" t="s">
        <v>12</v>
      </c>
      <c r="G225" s="28"/>
      <c r="H225" s="28"/>
      <c r="I225" s="13"/>
      <c r="J225" s="28" t="s">
        <v>15</v>
      </c>
      <c r="K225" s="28"/>
      <c r="L225" s="28"/>
      <c r="M225" s="28"/>
      <c r="N225" s="13"/>
    </row>
    <row r="226" spans="1:14" ht="27.75" x14ac:dyDescent="0.2">
      <c r="A226" s="13"/>
      <c r="B226" s="27" t="s">
        <v>631</v>
      </c>
      <c r="C226" s="27"/>
      <c r="D226" s="27"/>
      <c r="E226" s="5"/>
      <c r="F226" s="28" t="s">
        <v>632</v>
      </c>
      <c r="G226" s="28"/>
      <c r="H226" s="28"/>
      <c r="I226" s="13"/>
      <c r="J226" s="28" t="s">
        <v>634</v>
      </c>
      <c r="K226" s="28"/>
      <c r="L226" s="28"/>
      <c r="M226" s="28"/>
      <c r="N226" s="13"/>
    </row>
  </sheetData>
  <autoFilter ref="A5:N218" xr:uid="{7FA17E87-A9A2-4E3C-A0B8-77EE41C7ADFA}"/>
  <sortState xmlns:xlrd2="http://schemas.microsoft.com/office/spreadsheetml/2017/richdata2" ref="A6:N218">
    <sortCondition ref="B6:B218"/>
    <sortCondition ref="C6:C218"/>
    <sortCondition ref="D6:D218"/>
    <sortCondition ref="E6:E218"/>
  </sortState>
  <mergeCells count="20">
    <mergeCell ref="A219:F219"/>
    <mergeCell ref="F224:H224"/>
    <mergeCell ref="J224:M224"/>
    <mergeCell ref="N4:N5"/>
    <mergeCell ref="A2:N2"/>
    <mergeCell ref="A4:A5"/>
    <mergeCell ref="B4:B5"/>
    <mergeCell ref="C4:C5"/>
    <mergeCell ref="D4:D5"/>
    <mergeCell ref="E4:E5"/>
    <mergeCell ref="F4:F5"/>
    <mergeCell ref="G4:G5"/>
    <mergeCell ref="H4:L4"/>
    <mergeCell ref="M4:M5"/>
    <mergeCell ref="B225:D225"/>
    <mergeCell ref="F225:H225"/>
    <mergeCell ref="J225:M225"/>
    <mergeCell ref="B226:D226"/>
    <mergeCell ref="F226:H226"/>
    <mergeCell ref="J226:M226"/>
  </mergeCells>
  <printOptions horizontalCentered="1"/>
  <pageMargins left="0.23622047244094491" right="0.23622047244094491" top="0.59055118110236227" bottom="0.39370078740157483" header="0.31496062992125984" footer="0.31496062992125984"/>
  <pageSetup paperSize="9" scale="55" fitToHeight="0" orientation="landscape" r:id="rId1"/>
  <headerFooter>
    <oddFooter>หน้าที่ &amp;P จาก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2</vt:i4>
      </vt:variant>
      <vt:variant>
        <vt:lpstr>ช่วงที่มีชื่อ</vt:lpstr>
      </vt:variant>
      <vt:variant>
        <vt:i4>4</vt:i4>
      </vt:variant>
    </vt:vector>
  </HeadingPairs>
  <TitlesOfParts>
    <vt:vector size="6" baseType="lpstr">
      <vt:lpstr>แบบรายงานคืนเงิน</vt:lpstr>
      <vt:lpstr>แบบรายงานส่งคืน อปท.</vt:lpstr>
      <vt:lpstr>แบบรายงานคืนเงิน!Print_Area</vt:lpstr>
      <vt:lpstr>'แบบรายงานส่งคืน อปท.'!Print_Area</vt:lpstr>
      <vt:lpstr>แบบรายงานคืนเงิน!Print_Titles</vt:lpstr>
      <vt:lpstr>'แบบรายงานส่งคืน อปท.'!Print_Titles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ADMIN</cp:lastModifiedBy>
  <cp:lastPrinted>2024-07-15T07:57:43Z</cp:lastPrinted>
  <dcterms:created xsi:type="dcterms:W3CDTF">2020-03-31T09:39:26Z</dcterms:created>
  <dcterms:modified xsi:type="dcterms:W3CDTF">2024-07-17T03:26:03Z</dcterms:modified>
</cp:coreProperties>
</file>