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01งานส่งเสริม\6610งบประมาณรายจ่ายSOLA\อุดหนุนเฉพาะกิจ2569\17เร่งรัดใช้จ่ายสิ้นปี\"/>
    </mc:Choice>
  </mc:AlternateContent>
  <xr:revisionPtr revIDLastSave="0" documentId="13_ncr:1_{26AE127B-9CEE-4058-B960-678D554786F1}" xr6:coauthVersionLast="47" xr6:coauthVersionMax="47" xr10:uidLastSave="{00000000-0000-0000-0000-000000000000}"/>
  <bookViews>
    <workbookView xWindow="-120" yWindow="-120" windowWidth="29040" windowHeight="15720" xr2:uid="{9B512A2D-AB77-46CD-83B5-A047BA98A62D}"/>
  </bookViews>
  <sheets>
    <sheet name="Sheet 1" sheetId="1" r:id="rId1"/>
  </sheets>
  <definedNames>
    <definedName name="_xlnm._FilterDatabase" localSheetId="0" hidden="1">'Sheet 1'!$A$7:$P$63</definedName>
    <definedName name="_xlnm.Print_Area" localSheetId="0">'Sheet 1'!$A$1:$J$73</definedName>
    <definedName name="_xlnm.Print_Titles" localSheetId="0">'Sheet 1'!$3:$7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1" l="1"/>
  <c r="H63" i="1"/>
  <c r="G63" i="1"/>
  <c r="K62" i="1"/>
  <c r="A62" i="1"/>
  <c r="K61" i="1"/>
  <c r="A61" i="1"/>
  <c r="K60" i="1"/>
  <c r="A60" i="1"/>
  <c r="K59" i="1"/>
  <c r="A59" i="1"/>
  <c r="K58" i="1"/>
  <c r="A58" i="1"/>
  <c r="K57" i="1"/>
  <c r="A57" i="1"/>
  <c r="K56" i="1"/>
  <c r="A56" i="1"/>
  <c r="K55" i="1"/>
  <c r="A55" i="1"/>
  <c r="K54" i="1"/>
  <c r="A54" i="1"/>
  <c r="K53" i="1"/>
  <c r="A53" i="1"/>
  <c r="K52" i="1"/>
  <c r="A52" i="1"/>
  <c r="K51" i="1"/>
  <c r="A51" i="1"/>
  <c r="K50" i="1"/>
  <c r="A50" i="1"/>
  <c r="K49" i="1"/>
  <c r="A49" i="1"/>
  <c r="K48" i="1"/>
  <c r="A48" i="1"/>
  <c r="K47" i="1"/>
  <c r="A47" i="1"/>
  <c r="K46" i="1"/>
  <c r="A46" i="1"/>
  <c r="K45" i="1"/>
  <c r="A45" i="1"/>
  <c r="K44" i="1"/>
  <c r="A44" i="1"/>
  <c r="K43" i="1"/>
  <c r="A43" i="1"/>
  <c r="K42" i="1"/>
  <c r="K41" i="1"/>
  <c r="A41" i="1"/>
  <c r="K40" i="1"/>
  <c r="A40" i="1"/>
  <c r="K39" i="1"/>
  <c r="A39" i="1"/>
  <c r="K38" i="1"/>
  <c r="A38" i="1"/>
  <c r="K37" i="1"/>
  <c r="A37" i="1"/>
  <c r="K36" i="1"/>
  <c r="A36" i="1"/>
  <c r="K35" i="1"/>
  <c r="A35" i="1"/>
  <c r="K34" i="1"/>
  <c r="A34" i="1"/>
  <c r="K33" i="1"/>
  <c r="A33" i="1"/>
  <c r="K32" i="1"/>
  <c r="A32" i="1"/>
  <c r="K31" i="1"/>
  <c r="A31" i="1"/>
  <c r="K30" i="1"/>
  <c r="A30" i="1"/>
  <c r="K29" i="1"/>
  <c r="A29" i="1"/>
  <c r="K28" i="1"/>
  <c r="A28" i="1"/>
  <c r="K27" i="1"/>
  <c r="A27" i="1"/>
  <c r="K26" i="1"/>
  <c r="A26" i="1"/>
  <c r="K25" i="1"/>
  <c r="A25" i="1"/>
  <c r="K24" i="1"/>
  <c r="A24" i="1"/>
  <c r="K23" i="1"/>
  <c r="A23" i="1"/>
  <c r="K22" i="1"/>
  <c r="A22" i="1"/>
  <c r="K21" i="1"/>
  <c r="A21" i="1"/>
  <c r="K20" i="1"/>
  <c r="A20" i="1"/>
  <c r="K19" i="1"/>
  <c r="A19" i="1"/>
  <c r="K18" i="1"/>
  <c r="A18" i="1"/>
  <c r="K17" i="1"/>
  <c r="A17" i="1"/>
  <c r="K16" i="1"/>
  <c r="A16" i="1"/>
  <c r="K15" i="1"/>
  <c r="A15" i="1"/>
  <c r="K14" i="1"/>
  <c r="A14" i="1"/>
  <c r="K13" i="1"/>
  <c r="A13" i="1"/>
  <c r="K12" i="1"/>
  <c r="A12" i="1"/>
  <c r="K11" i="1"/>
  <c r="A11" i="1"/>
  <c r="K10" i="1"/>
  <c r="A10" i="1"/>
  <c r="K9" i="1"/>
  <c r="A9" i="1"/>
  <c r="K8" i="1"/>
  <c r="A8" i="1"/>
</calcChain>
</file>

<file path=xl/sharedStrings.xml><?xml version="1.0" encoding="utf-8"?>
<sst xmlns="http://schemas.openxmlformats.org/spreadsheetml/2006/main" count="459" uniqueCount="220">
  <si>
    <t>แบบรายงานส่งคืน (จังหวัด)</t>
  </si>
  <si>
    <t>แบบรายงานการส่งคืนงบประมาณเงินอุดหนุนเฉพาะกิจ ประจำปีงบประมาณ พ.ศ. 2569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</si>
  <si>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</si>
  <si>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>งบเงินอุดหนุนที่จัดสรรให้แก่องค์การบริหารส่วนตำบล</t>
  </si>
  <si>
    <t>หน่วย : บาท</t>
  </si>
  <si>
    <t>ลำดับ</t>
  </si>
  <si>
    <t>รหัสงบประมาณ</t>
  </si>
  <si>
    <t>จังหวัด</t>
  </si>
  <si>
    <t>อำเภอ</t>
  </si>
  <si>
    <t>อปท.</t>
  </si>
  <si>
    <t>รายการงบประมาณตามใบจัดสรร</t>
  </si>
  <si>
    <t>งบประมาณ
จัดสรร</t>
  </si>
  <si>
    <t>งบประมาณ
ที่ขอส่งคืน</t>
  </si>
  <si>
    <t>ประเภทการส่งคืน</t>
  </si>
  <si>
    <t>เหตุผลการส่งคืน</t>
  </si>
  <si>
    <t>ตรวจสอบข้อมูล</t>
  </si>
  <si>
    <t>สถานะการลงนาม</t>
  </si>
  <si>
    <t>ลงนาม e-Plan</t>
  </si>
  <si>
    <t>รวมส่งคืน</t>
  </si>
  <si>
    <t>อนุมัติให้ใช้เงินเหลือจ่าย</t>
  </si>
  <si>
    <t>เงินเหลือ
ที่จังหวัด</t>
  </si>
  <si>
    <t>status</t>
  </si>
  <si>
    <t>1500839000100420A959</t>
  </si>
  <si>
    <t>นครศรีธรรมราช</t>
  </si>
  <si>
    <t>ขนอม</t>
  </si>
  <si>
    <t>อบต.ควนทอง</t>
  </si>
  <si>
    <t>ก่อสร้างถนนคอนกรีตเสริมเหล็ก ซอยช่องเนียง หมู่ที่ 12 ตำบลควนทอง ขนาดกว้าง 4.00 เมตร ยาว 2,200.00 เมตร หนา 0.15 เมตร หรือมีพื้นที่ไม่น้อยกว่า 8,800.00 ตารางเมตร ลงไหล่ทางข้างละ 0.50 เมตร องค์การบริหารส่วนตำบลควนทอง อำเภอขนอม จังหวัดนครศรีธรรมราช</t>
  </si>
  <si>
    <t>กดเพื่อเลือก</t>
  </si>
  <si>
    <t>โอนเปลี่ยนแปลง</t>
  </si>
  <si>
    <t>15008390001004209102</t>
  </si>
  <si>
    <t>จุฬาภรณ์</t>
  </si>
  <si>
    <t>อบต.ทุ่งโพธิ์</t>
  </si>
  <si>
    <t>ซ่อมสร้างถนนแอสฟัลท์คอนกรีต รหัสทางหลวงท้องถิ่น นศ.ถ.105-18 สายสามแยก บ้านนางนงค์ - ช่องควน หมู่ที่ 8 บ้านควนตอ ตำบลทุ่งโพธิ์ กว้าง 5.00 เมตร ยาว 360.00 เมตร หนา 0.05 เมตร หรือมีพื้นที่ไม่น้อยกว่า 1,800.00 ตารางเมตร องค์การบริหารส่วนตำบลทุ่งโพธิ์ อำเภอจุฬาภรณ์ จังหวัดนครศรีธรรมราช</t>
  </si>
  <si>
    <t>คืนเงินเหลือจ่าย</t>
  </si>
  <si>
    <t>15008390001004201021</t>
  </si>
  <si>
    <t>อบต.สามตำบล</t>
  </si>
  <si>
    <t>พัฒนาแหล่งท่องเที่ยวจุดชมวิวสามตำบล หมูที่ 6 ตำบลสามตำบล โดยจัดซื้อพร้อมติดตั้งเสาไฟถนนไฟแอลอีดีพลังงานแสงอาทิตย์ จำนวน 135 ชุด องค์การบริหารส่วนตำบลสามตำบล อำเภอจุฬาภรณ์ จังหวัดนครศรีธรรมราช</t>
  </si>
  <si>
    <t>พ.ร.บ.</t>
  </si>
  <si>
    <t>15008390001004203104</t>
  </si>
  <si>
    <t>ฉวาง</t>
  </si>
  <si>
    <t>อบต.นาเขลียง</t>
  </si>
  <si>
    <t>ก่อสร้างถนนคอนกรีตเสริมเหล็ก สายปลายเภา - ห้วยกลาง (ช่วง 2) รหัสทางหลวงท้องถิ่น นศ.ถ. 114 - 05 หมู่ที่ 1 บ้านปลายเภา ตำบลนาเขลียง กว้าง 4.00 เมตร ยาว 1,066 เมตร หนา 0.15 เมตร (หรือมีพื้นที่ไม่น้อยกว่า 4,264 ตารางเมตร ) ไหล่ทางหินคลุกข้างละ 0.10 เมตร รายละเอียดตามแบบแปลนที่องค์การบริหารส่วนตำบลนาเขลียงกำหนด องค์การบริหารส่วนตำบลนาเขลียง อำเภอฉวาง จังหวัดนครศรีธรรมราช</t>
  </si>
  <si>
    <t>15008390001004209103</t>
  </si>
  <si>
    <t>อบต.นาแว</t>
  </si>
  <si>
    <t>ซ่อมสร้างถนนสายสามแยก บ้านใสใหญ่ หมู่ที่ 12 - บ้านนายวิจิตร เชาวนะ รหัสทางหลวงท้องถิ่น นศ.ถ 123-16 ขนาดผิวจราจรกว้าง 4.00 เมตร ระยะทาง ยาว 1,334 เมตร ความหนา 0.05 เมตร หรือพื้นที่ผิวจราจรไม่น้อยกว่า 5,336 ตารางเมตร องค์การบริหารส่วนตำบลนาแว อำเภอฉวาง จังหวัดนครศรีธรรมราช</t>
  </si>
  <si>
    <t>15008390001004209104</t>
  </si>
  <si>
    <t>ซ่อมสร้างถนนสายสายโคกเมรุ - ศาลาหมู่ที่ 3 ขนาดผิวจราจรกว้าง 4.00 เมตร ระยะทาง ยาว 798 เมตร ความหนา 0.05 เมตร หรือพื้นที่ผิวจราจรไม่น้อยกว่า 3,192 ตารางเมตร องค์การบริหารส่วนตำบลนาแว อำเภอฉวาง จังหวัดนครศรีธรรมราช</t>
  </si>
  <si>
    <t>15008390001004203108</t>
  </si>
  <si>
    <t>อบต.ไม้เรียง</t>
  </si>
  <si>
    <t>ปรับปรุงซ่อมแซมถนนแอสฟัลท์ติกคอนกรีต รหัสทางหลวงท้องถิ่น นศ.ถ.156-03 สายเขาศูนย์ - บ้านปลายเส หมู่ที่ 9 บ้านตรอกไม้แดง และหมู่ที่ 10 บ้านควนนนท์ ตำบลไม้เรียง ปรับปรุงซ่อมแซมเป็นผิวจราจรแอสฟัลท์ติกคอนกรีต มีพื้นที่ไม่น้อยกว่า 11,900 ตารางเมตร องค์การบริหารส่วนตำบลไม้เรียง อำเภอฉวาง จังหวัดนครศรีธรรมราช</t>
  </si>
  <si>
    <t>15008390001004209107</t>
  </si>
  <si>
    <t>ชะอวด</t>
  </si>
  <si>
    <t>อบต.เขาพระทอง</t>
  </si>
  <si>
    <t>ก่อสร้างถนนคอนกรีตเสริมเหล็ก รหัสทางหลวงท้องถิ่น นศ.ถ.59-010 สายหนำสองชั้น - หน้าโตน หมู่ที่ 6 บ้านทุ่งโชน ตำบลเขาพระทอง ความกว้าง 5.00 เมตร ความยาว 600 เมตร หนา 0.15 เมตร ไหล่ทางหินคลุกข้างละ 0.50 เมตร หรือพื้นที่ผิวจราจรไม่น้อยกว่า 3,000.00 ตารางเมตร องค์การบริหารส่วนตำบลเชาพระทอง อำเภอชะอวด จังหวัดนครศรีธรรมราช</t>
  </si>
  <si>
    <t>15008390001004209108</t>
  </si>
  <si>
    <t>อบต.ควนหนองหงษ์</t>
  </si>
  <si>
    <t>ก่อสร้างถนนคอนกรีตเสริมเหล็ก รหัสทางหลวงท้องถิ่น นศ.ถ.73-035 สายห้วยกลั้ง - พรุชิง หมู่ที่ 3 บ้านควนหนองหงษ์ ขนาดผิวจราจรกว้าง 4.00 เมตร ระยะทาง 713 เมตร หนา 0.15 เมตร หรือมีพื้นที่ไม่น้อยกว่า 2,852 ตารางเมตร ไหล่ทางลงด้วยหินคลุกกว้างข้างละ 0.50 เมตร หนา 0.15 เมตร พร้อมฝังท่อคอนกรีตเสริมเหล็ก มอก.ชั้น 3 ขนาดเส้นผ่านศูนย์กลาง 0.80 x 1.00 เมตร จุดละ 8.00 ท่อน รายละเอียดตามแบบองค์การบริหารส่วนตำบลควนหนองหงษ์กำหนด องค์การบริหารส่วนตำบลควนหนองหงษ์ อำเภอชะอวด จังหวัดนครศรีธรรมราช</t>
  </si>
  <si>
    <t>15008390001004209109</t>
  </si>
  <si>
    <t>อบต.เคร็ง</t>
  </si>
  <si>
    <t>ซ่อมสร้างถนนสายรอบควนยาว หมู่ที่ 1 - หมู่ที่ 3 รหัสทางหลวงท้องถิ่น นศ.ถ. 26-003 ผิวจราจรลาดยางแบบแอสฟัลติกคอนกรีต กว้าง 5.00 เมตร ยาว 670 เมตร หนา 0.05 เมตร หรือพื้นที่ไม่น้อยกว่า 3,350 ตารางเมตร องค์การบริหารส่วนตำบลเคร็ง อำเภอชะอวด จังหวัดนครศรีธรรมราช</t>
  </si>
  <si>
    <t>15008390001004209111</t>
  </si>
  <si>
    <t>อบต.ท่าเสม็ด</t>
  </si>
  <si>
    <t>ปรับปรุงถนนสายหนองหยี - ใสปาบ หมู่ที่ 1 ผิวจราจรกว้างเฉลี่ย 4 เมตร ยาว 370 เมตร หนาเฉลี่ย 0.05 เมตร หรือมีพื้นที่ผิวจราจร/ไหล่ทางไม่น้อยกว่า 1,480 ตารางเมตร องค์การบริหารส่วนตำบลท่าเสม็ด อำเภอชะอวด จังหวัดนครศรีธรรมราช</t>
  </si>
  <si>
    <t>1500839000100420A126</t>
  </si>
  <si>
    <t>อบต.นางหลง</t>
  </si>
  <si>
    <t>ก่อสร้างถนนคอนกรีตเสริมเหล็ก รหัสทางหลวงท้องถิ่น นศ.ถ. 116-13 สายข้างวัดทุ่งน้อย - โคกสะท้อน หมู่ที่ 1 ตำบลนางหลง กว้าง 4.00 เมตร ยาว 750 เมตร หนา 0.15 เมตร หรือมีพื้นที่ไม่น้อยกว่า 3,000 ตารางเมตร องค์การบริหารส่วนตำบลนางหลง อำเภอชะอวด จังหวัดนครศรีธรรมราช</t>
  </si>
  <si>
    <t>15008390001004209112</t>
  </si>
  <si>
    <t>เชียรใหญ่</t>
  </si>
  <si>
    <t>อบต.เขาพระบาท</t>
  </si>
  <si>
    <t xml:space="preserve">ก่อสร้างถนนคอนกรีตเสริมเหล็กสายบ้านนายถนอม ทิพย์แก้ว - โรงเรียนเกาะทวด ช่วงสี่แยก บ้านนายฟอง - หัวสะพานเขต ตำบลท่าขนาน หมู่ที่ 2 บ้านสระชู ผิวจราจร กว้าง 4.00 เมตร ยาว 730 เมตร หนา 0.15 เมตร หรือมีพื้นที่คอนกรีตเสริมเหล็กไม่น้อยกว่า 2,920 ตารางเมตร พร้อมไหล่ทางหินคลุกเฉลี่ย ข้างละ 0.50 เมตร หรือหินคลุกไม่น้อยกว่า 110 ลูกบาศก์เมตร (ตามแบบแปลนองค์การบริหารส่วนตำบลเขาพระบาท) องค์การบริหารส่วนตำบลเขาพระบาท อำเภอเชียรใหญ่ จังหวัดนครศรีธรรมราช </t>
  </si>
  <si>
    <t>15008390001004209113</t>
  </si>
  <si>
    <t>อบต.เชียรใหญ่</t>
  </si>
  <si>
    <t xml:space="preserve">ก่อสร้างถนนคอนกรีตเสริมเหล็กสายบางหว้า รหัสทางหลวงท้องถิ่น นศ.ถ.81-007 กว้าง 4.00 เมตร ระยะทาง ยาว 353.00 เมตร หนา 0.15 เมตร หรือมีพื้นที่ผิวจราจรไม่น้อยกว่า 1,412.00 ตารางเมตร งานขุดรื้อผิวทาง AC หนา 0.05 แล้วบดทับ ไหล่ทางหินคลุกกว้างเฉลี่ยข้างละ 0.50 เมตร (รายละเอียดตามแบบแปลนขององค์การบริหารส่วนตำบลเชียรใหญ่) องค์การบริหารส่วนตำบลเชียรใหญ่ อำเภอเชียรใหญ่ จังหวัดนครศรีธรรมราช </t>
  </si>
  <si>
    <t>15008390001004209114</t>
  </si>
  <si>
    <t>อบต.ท้องลำเจียก</t>
  </si>
  <si>
    <t>ก่อสร้างถนนคอนกรีตเสริมเหล็ก รหัสทางหลวงท้องถิ่น นศ.ถ 90-008 สายข้างวัดเทพนิมิตร หมู่ที่ 9 - 10 ตำบลท้องลำเจียก ผิวจราจรกว้าง 4.00 เมตร ระยะทาง 1,765 เมตร หรือมีพื้นที่ไม่น้อยกว่า 7,060 ตารางเมตร ไหล่ทางหินคลุกตามสภาพพื้นที่เฉลี่ยข้างละ 0.30 เมตร องค์การบริหารส่วนตำบลท้องลำเจียก อำเภอเชียรใหญ่ จังหวัดนครศรีธรรมราช</t>
  </si>
  <si>
    <t>15008390001004209115</t>
  </si>
  <si>
    <t>อบต.บ้านเนิน</t>
  </si>
  <si>
    <t>ก่อสร้างถนนคอนกรีตเสริมเหล็ก รหัสทางหลวงท้องถิ่น นศ.ถ. 139-10 - สายสระโพธิ์ หมู่ที่ 2,3 ตำบลบ้านกลาง ผิวจราจรกว้าง 5.00 เมตร ระยะทาง 887 เมตร หนา0.15 เมตร หรือมีพื้นที่ไม่น้อยกว่า 4,435 ตารางเมตร ไหล่ทางหินคลุกตามสภาพพื้นที่เฉลี่ยข้างละ 0.30 เมตร องค์การบริหารส่วนตำบลบ้านเนิน อำเภอเชียรใหญ่ จังหวัดนครศรีธรรมราช</t>
  </si>
  <si>
    <t>15008390001004209116</t>
  </si>
  <si>
    <t>อบต.ไสหมาก</t>
  </si>
  <si>
    <t>ก่อสร้างถนนคอนกรีตเสริมเหล็ก ทางหลวงท้องถิ่น นศ.ถ.173-15 สายบ้านขอนขวาง - บ้านหนอง ยาว หมู่ที่ 1,9 ตำบลไสหมาก ช่วงที่ กม. 1+100 ถึง กม. 2+140 กว้าง 4 เมตร ระยะทาง ยาว 1,040 เมตร หนา 0.15 เมตร หรือพื้นที่ไม่น้อยกว่า 4,160 ตารางเมตร องค์การบริหารส่วนตำบลไสหมาก อำเภอเชียรใหญ่ จังหวัดนครศรีธรรมราช</t>
  </si>
  <si>
    <t>15008390001004201561</t>
  </si>
  <si>
    <t>ถ้ำพรรณรา</t>
  </si>
  <si>
    <t>ทต.ถ้ำพรรณรา</t>
  </si>
  <si>
    <t>รถตักหน้าขุดหลัง ชนิดขับเคลื่อน 2 ล้อ องค์การบริหารส่วนตำบลถ้ำพรรณรา อำเภอถ้ำพรรณรา จังหวัดนครศรีธรรมราช</t>
  </si>
  <si>
    <t>15008390001004201560</t>
  </si>
  <si>
    <t>อบต.คลองเส</t>
  </si>
  <si>
    <t>รถตักหน้าขุดหลัง ชนิดขับเคลื่อน 4 ล้อ องค์การบริหารส่วนตำบลคลองเส อำเภอถ้ำพรรณรา จังหวัดนครศรีธรรมราช</t>
  </si>
  <si>
    <t>15008390001004209117</t>
  </si>
  <si>
    <t>อบต.ดุสิต</t>
  </si>
  <si>
    <t>ก่อสร้างถนนคอนกรีตเสริมเหล็ก รหัสทางหลวงท้องถิ่น นศ.ถ.85-006 สายแยก ทล. 41 - บ้านไร่เหนือ หมู่ที่ 2 บ้านฉนวนจัทร์ ตำบลดุสิต ช่วงที่ 1 ผิวจราจรกว้าง 5.00 เมตร ยาว 137.00 เมตร หนาเฉลี่ย 0.15 เมตร ไหล่ทางหินคลุกเฉลี่ยข้างละ 0.50 เมตร หรือพื้นที่ผิวจราจรไม่น้อยกว่า 685.00 ตารางเมตร ช่วงที่ 2 ผิวจราจรกว้าง 5.00 เมตร ยาว 201.00 เมตร หนาเฉลี่ย 0.15 เมตร ไหล่ทางหินคลุกเฉลี่ยข้างละ 0.50 เมตร หรือพื้นที่ผิวจราจรไม่น้อยกว่า 1,005.00 ตารางเมตร ช่วงที่ 3 ผิวจราจรกว้าง 5.00 เมตร ยาว 332.00 เมตร หนาเฉลี่ย 0.15 เมตร ไหล่ทางหินคลุกเฉลี่ยข้างละ 0.50 เมตร หรือพื้นที่ผิวจราจรไม่น้อยกว่า 1,660.00 ตารางเมตร จำนวน 3 ช่วง รวมระยะทางดำเนินการ 670.00 เมตร หรือรวมพื้นที่ผิวจราจรไม่น้อยกว่า 3,350.00 ตารางเมตร องค์การบริหารส่วนตำบลดุสิต อำเภอถ้ำพรรณรา จังหวัดนครศรีธรรมราช</t>
  </si>
  <si>
    <t>1500839000100420A127</t>
  </si>
  <si>
    <t>ท่าศาลา</t>
  </si>
  <si>
    <t>อบต.ดอนตะโก</t>
  </si>
  <si>
    <t>ก่อสร้างถนนคอนกรีตเสริมเหล็ก สายบ้านนายสวัสดิ์ - บ้านนายปราย หมู่ที่ 4,6 บ้านคูใหม่ บ้านไทรขาม ผิวจราจรกว้าง 4.00 เมตร ยาว 210 เมตร หนา 0.15 เมตร หรือพื้นที่ไม่น้อยกว่า 840 ตารางเมตร ไหล่ทางข้างละ 0.50 เมตร องค์การบริหารส่วนตำบลดอนตะโก อำเภอท่าศาลา จังหวัดนครศรีธรรมราช</t>
  </si>
  <si>
    <t>15008390001004209118</t>
  </si>
  <si>
    <t>ทุ่งสง</t>
  </si>
  <si>
    <t>อบต.เขาขาว</t>
  </si>
  <si>
    <t>ก่อสร้างถนนคอนกรีตเสริมเหล็ก รหัสทางหลวงท้องถิ่น นศ.ถ.57-066 สายบ้านนายเนย - ห้วยหวายแดง กว้าง 4.00 เมตร ระยะทาง 1,195.00 เมตร หนา 0.15 เมตร มีพื้นที่ไม่น้อยกว่า 4,780 ตารางเมตร องค์การบริหารส่วนตำบลเขาขาว อำเภอทุ่งสง จังหวัดนครศรีธรรมราช</t>
  </si>
  <si>
    <t>15008390001004209119</t>
  </si>
  <si>
    <t>อบต.เขาโร</t>
  </si>
  <si>
    <t>ซ่อมสร้างถนนแอสฟัลต์ติกคอนกรีต นศ.ถ.62-033 สายบ้านหนองปลิง - วังเต่า หมู่ที่ 2 บ้านหนองปลิง ตำบลเขาโร กว้าง 5 เมตร ยาว 570 เมตร หนา 5 เซนติเมตร หรือมีพื้นที่ไม่น้อยกว่า 2,850 ตารางเมตร องค์การบริหารส่วนตำบลเขาโร อำเภอทุ่งสง จังหวัดนครศรีธรรมราช</t>
  </si>
  <si>
    <t>15008390001004209120</t>
  </si>
  <si>
    <t>อบต.ควนกรด</t>
  </si>
  <si>
    <t xml:space="preserve">ก่อสร้างถนนลาดยางแอสฟัลติกคอนกรีต สายจากบ้านนายประคอง ร่างเล็ก - บ้านนายลาศ ช่อสม หมู่ที่ 9 บ้านหน้าเขา ตำบลควนกรด กว้าง 4.00 เมตร ยาว 380 เมตร หนา 0.05 เมตร หรือพื้นที่ผิวจราจรไม่น้อยกว่า 1,520 ตารางเมตร องค์การบริหารส่วนตำบลควนกรด อำเภอทุ่งสง จังหวัดนครศรีธรรมราช </t>
  </si>
  <si>
    <t>15008390001004201691</t>
  </si>
  <si>
    <t>อบต.นาโพธิ์</t>
  </si>
  <si>
    <t>ก่อสร้างระบบประปาหมู่บ้านแบบบาดาลขนาดใหญ่มาก ตามแบบมาตรฐานกรมทรัพยากรน้ำ บ้านหนองเลน หมู่ที่ 1 ตำบลนาโพธิ์ องค์การบริหารส่วนตำบลนาโพธิ์ อำเภอทุ่งสง จังหวัดนครศรีธรรมราช</t>
  </si>
  <si>
    <t>15008390001004209121</t>
  </si>
  <si>
    <t>อบต.นาไม้ไผ่</t>
  </si>
  <si>
    <t>ก่อสร้างถนนคอนกรีตเสริมเหล็ก รหัสทางหลวงท้องถิ่นนศ.ถ.121-18 สายสี่แยกอนามัย - ทุ่งข่า หมู่ที่ 2,12 บ้านควนแร, บ้านควนเนียง ตำบลนาไม้ไผ่ กว้าง 4.00 เมตร ยาว 880 เมตร หนา 0.15 เมตร หรือมีพื้นที่ไม่น้อยกว่า 3,520 ตารางเมตร องค์การบริหารส่วนตำบลนาไม้ไผ่ อำเภอทุ่งสง จังหวัดนครศรีธรรมราช</t>
  </si>
  <si>
    <t>15008390001004209125</t>
  </si>
  <si>
    <t>นบพิตำ</t>
  </si>
  <si>
    <t>อบต.กะหรอ</t>
  </si>
  <si>
    <t>ก่อสร้างถนนคอนกรีตเสริมเหล็ก รหัสทางหลวงท้องถิ่น นศ.ถ.45-032 สายบ้านนายเยาว์ - คลองเกียบ หมู่ที่ 9 บ้านไสสว่าง ตำบลกะหรอ กว้าง 4.00 เมตร ยาว 330.00 เมตร หนา 0.15 เมตร หรือพื้นที่คอนกรีตเสริมเหล็กไม่น้อยกว่า 1,320.00 ตารางเมตร ไหล่ทางกว้างข้างละ 0.50 เมตร องค์การบริหารส่วนตำบลกะหรอ อำเภอนบพิตำ จังหวัดนครศรีธรรมราช</t>
  </si>
  <si>
    <t>15008390001004209126</t>
  </si>
  <si>
    <t>นาบอน</t>
  </si>
  <si>
    <t>อบต.แก้วแสน</t>
  </si>
  <si>
    <t xml:space="preserve">ก่อสร้างถนนคอนกรีตเสริมเหล็กสายหนองปลิง - ควนกอ หมู่ที่ 5 บ้านแก้วแสน ตำบลแก้วแสน ขนาดกว้าง 4 เมตร ยาว 335 เมตร หนา 0.15 เมตร หรือมีพื้นที่ไม่น้อยกว่า 1,340 ตารางเมตร องค์การบริหารส่วนตำบลแก้วแสน อำเภอนาบอน จังหวัดนครศรีธรรมราช </t>
  </si>
  <si>
    <t>15008390001004209127</t>
  </si>
  <si>
    <t xml:space="preserve">ก่อสร้างถนนคอนกรีตเสริมเหล็กสายโหดนกฮัง - ไสใหญ่ หมู่ที่ 1 บ้านไสโป๊ะ ตำบลแก้วแสน ขนาดกว้าง 4 เมตร ยาว 300 เมตร หนา 0.15 เมตร หรือมีพื้นที่ไม่น้อยกว่า 1,200 ตารางเมตร องค์การบริหารส่วนตำบลแก้วแสน อำเภอนาบอน จังหวัดนครศรีธรรมราช </t>
  </si>
  <si>
    <t>15008390001004209128</t>
  </si>
  <si>
    <t>อบต.ทุ่งสง</t>
  </si>
  <si>
    <t>ก่อสร้างถนนคอนกรีตเสริมเหล็ก รหัสทางหลวงท้องถิ่น นศ.ถ.106-36 สายบ้านนายจุรีย์ ไกรนรา หมู่ที่ 5 บ้านไสยูงปัก ตำบลทุ่งสง ผิวจราจรกว้าง 4.00 เมตร ยาว 1,500.00 เมตร หนา 0.15 เมตร หรือมีพื้นที่ไม่น้อยกว่า 6,000.00 ตารางเมตร ไหล่ทางหินคลุกกว้างเฉลี่ยข้างละ 0.30 เมตร และวางท่อกลมคอนกรีตเสริมเหล็ก (คุณภาพชั้น 3) ขนาดเส้นผ่านศูนย์กลาง 0.60 x 1.00 เมตร จำนวน 2 จุด ๆ ละ 7 ท่อน รวม 14 ท่อน องค์การบริหารส่วนตำบลทุ่งสง อำเภอนาบอน จังหวัดนครศรีธรรมราช</t>
  </si>
  <si>
    <t>15008390001004200652</t>
  </si>
  <si>
    <t>อบต.นาบอน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</si>
  <si>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องค์การบริหารส่วนตำบลนาบอน อำเภอนาบอน จังหวัดนครศรีธรรมราช</t>
  </si>
  <si>
    <t>15008390001004209129</t>
  </si>
  <si>
    <t>ก่อสร้างถนนคอนกรีตเสริมเหล็ก รหัสทางหลวงท้องถิ่น นศ.ถ.118-07 สายทุ่งปิไส - สวนปลัดทวี หมู่ที่ 6 ตำบลนาบอน ผิวจราจรกว้าง 5.00 เมตร ยาว 538.00 เมตร หนา 0.15 เมตร ไหล่ทางหินคลุก กว้างเฉลี่ยข้างละ 0.50 เมตร หรือพื้นที่ผิวจราจรไม่น้อยกว่า 2,690.00 ตารางเมตร องค์การบริหารส่วนตำบลนาบอน อำเภอนาบอน จังหวัดนครศรีธรรมราช</t>
  </si>
  <si>
    <t>15008390001004209130</t>
  </si>
  <si>
    <t>ก่อสร้างถนนคอนกรีตเสริมเหล็ก รหัสทางหลวงท้องถิ่น นศ.ถ.118-22 สายยุทธศาสตร์ - บ้านนายพร้อม บุญเกื้อ หมู่ที่ 4 ตำบลนาบอน ผิวจราจรกว้าง 4.00 เมตร ยาว 390.00 เมตร หนา 0.15 เมตร ไหล่ทางหินคลุก กว้างเฉลี่ยข้างละ 0.20 เมตร หรือพื้นที่ผิวจราจรไม่น้อยกว่า 1,560.00 ตารางเมตร องค์การบริหารส่วนตำบลนาบอน อำเภอนาบอน จังหวัดนครศรีธรรมราช</t>
  </si>
  <si>
    <t>15008390001004209131</t>
  </si>
  <si>
    <t>บางขัน</t>
  </si>
  <si>
    <t>อบต.บางขัน</t>
  </si>
  <si>
    <t>ก่อสร้างถนนคอนกรีตเสริมเหล็ก รหัสทางหลวงท้องถิ่น นศ.ถ.129-08 สายบ้านนายแสง - บ้านนายพงษ์พันธ์ หมู่ที่ 9 บ้านคลองลำนาว ตำบลบางขัน กว้าง 5.00 เมตร ไหล่ทางหินคลุกกว้างข้างละ 0.20 เมตร หนา 0.15 เมตร ระยะทาง 445 เมตร หรือพื้นที่ดำเนินการไม่น้อยกว่า 2,225 ตารางเมตร องค์การบริหารส่วนตำบลบางขัน อำเภอบางขัน จังหวัดนครศรีธรรมราช</t>
  </si>
  <si>
    <t>15008390001004209133</t>
  </si>
  <si>
    <t>ปากพนัง</t>
  </si>
  <si>
    <t>อบต.ขนาบนาก</t>
  </si>
  <si>
    <t>ก่อสร้างถนนคอนกรีตเสริมเหล็ก รหัสทางหลวงท้องถิ่น นศ.ถ.53-018 สายบ้านนายเจียม - ถนนพนังกั้นน้ำเค็ม หมู่ที่ 3 ตำบลขนาบนาก ผิวจราจรกว้าง 4.00 เมตร ความยาว 340 เมตร หนา 0.15 เมตร หรือพื้นที่ถนนคอนกรีตเสริมเหล็กไม่น้อยกว่า 1,360 ตารางเมตร พร้อมไหล่ทางวัสดุหินคลุกข้างละ 0.50 เมตร (ตามแบบที่องค์การบริหารส่วนตำบลขนาบนากกำหนด) องค์การบริหารส่วนตำบลขนาบนาก อำเภอปากพนัง จังหวัดนครศรีธรรมราช</t>
  </si>
  <si>
    <t>15008390001004200216</t>
  </si>
  <si>
    <t>อบต.บางศาลา</t>
  </si>
  <si>
    <t>ติดตั้งกล้องโทรทัศน์วงจรปิด (CCTV System) จำนวน 16 ตัว บ้านบางตะพง, บ้านบางยัง หมู่ที่ 1,2,3,8 ตำบลบางศาลา องค์การบริหารส่วนตำบลบางศาลา อำเภอปากพนัง จังหวัดนครศรีธรรมราช</t>
  </si>
  <si>
    <t>15008390001004203177</t>
  </si>
  <si>
    <t>อบต.บ้านเพิง</t>
  </si>
  <si>
    <t>ซ่อมแซมผิวจราจรถนนแอสฟัลต์ติก สายบ้านปากบาง-บ้านท่าเข็น หมู่ที่ 1 ตำบลบ้านเพิง ขนาดผิวจราจรกว้าง 6.00 เมตร ยาว 1,700 เมตร ไหล่ทางข้างละ 0.50 เมตร พื้นที่ผิวจราจรไม่น้อยกว่า 10,200 ตารางเมตร องค์การบริหารส่วนตำบลบ้านเพิง อำเภอปากพนัง จังหวัดนครศรีธรรมราช</t>
  </si>
  <si>
    <t>1500839000100420A129</t>
  </si>
  <si>
    <t>พรหมคีรี</t>
  </si>
  <si>
    <t>อบต.ทอนหงส์</t>
  </si>
  <si>
    <t>ก่อสร้างถนนแอสฟัลติกคอนกรีต รหัสทางหลวงท้องถิ่น นศ.ถ.91-010 สายสี่แยกชุมขลิง - ศาลาเฉลิมพระเกียรติ หมู่ที่ 1 บ้านเก้ากอ ตำบลทอนหงส์ กว้าง 5 เมตร ยาว 700 เมตร หนา 0.05 เมตร หรือมีพื้นที่ไม่น้อยกว่า 3,500 ตารางเมตร รายละเอียดตามปริมาณงานและแบบแปลนที่องค์การบริหารส่วนตำบลทอนหงส์กำหนด องค์การบริหารส่วนตำบลทอนหงส์ อำเภอพรหมคีรี จังหวัดนครศรีธรรมราช</t>
  </si>
  <si>
    <t>15008390001004200217</t>
  </si>
  <si>
    <t>พระพรหม</t>
  </si>
  <si>
    <t>อบต.ท้ายสำเภา</t>
  </si>
  <si>
    <t>ติดตั้งกล้องโทรทัศน์วงจรปิด (CCTV System) จำนวน 20 ตัว บ้านท้ายสำเภา, บ้านเชิงแตระ, บ้านป่ายาง หมู่ที่ 1,2,10 ตำบลท้ายสำเภา องค์การบริหารส่วนตำบลท้ายสำเภา อำเภอพระพรหม จังหวัดนครศรีธรรมราช</t>
  </si>
  <si>
    <t>15008390001004209136</t>
  </si>
  <si>
    <t>อบต.นาพรุ</t>
  </si>
  <si>
    <t xml:space="preserve">ก่อสร้างถนนคอนกรีตเสริมเหล็ก รหัสทางหลวงท้องถิ่น นศ.ถ.119-76 สายเชื่อมหมอลาภ - ศรีเทพ หมู่ที่ 5 ตำบลนาพรุ กว้าง 4 เมตร ยาว 337 เมตร หนา 0.15 เมตร หรือผิวจราจรคอนกรีตเสริมเหล็กไม่น้อยกว่า 1,348 ตารางเมตร แล้วทำไหล่ทางหินคลุกกว้างข้างละ 0.20 เมตร องค์การบริหารส่วนตำบลนาพรุ อำเภอพระพรหม จังหวัดนครศรีธรรมราช </t>
  </si>
  <si>
    <t>15008390001004203184</t>
  </si>
  <si>
    <t>พิปูน</t>
  </si>
  <si>
    <t>อบต.ยางค้อม</t>
  </si>
  <si>
    <t>ก่อสร้างถนนคอนกรีตเสริมเหล็ก สายพรุหล่อ - ปลายทางนาค้อ หมู่ที่ 9 ตำบลยางค้อม ช่วงที่ 1 ผิวจราจรกว้าง 4.00 เมตร ยาว 810.00 เมตร หนา 0.15 เมตร หรือพื้นที่ผิวจราจรไม่น้อยกว่า 3,240.00 ตารางเมตร ช่วงที่ 2 ผิวจราจรกว้าง 4.00 เมตร ยาว 1,390.00 เมตร หนา 0.15 เมตร หรือพื้นที่ผิว จราจรไม่น้อยกว่า 5,560.00 ตารางเมตร องค์การบริหารส่วนตำบลยางค้อม อำเภอพิปูน จังหวัดนครศรีธรรมราช</t>
  </si>
  <si>
    <t>15008390001004209137</t>
  </si>
  <si>
    <t>เมืองนครศรีธรรมราช</t>
  </si>
  <si>
    <t>อบต.กำแพงเซา</t>
  </si>
  <si>
    <t>ซ่อมสร้างผิวจราจรแอสฟัลท์ติกคอนกรีต ถนนสายห้วยปรางออก - ปากป้าย หมู่ที่ 7 ตำบลกำแพงเซา ขนาดกว้าง 4.00 เมตร ยาว 450 เมตร หนา 0.05 เมตร หรือพื้นที่รวมไม่น้อยกว่า 1,800 ตารางเมตร ตำบลกำแพงเซา องค์การบริหารส่วนตำบลกำแพงเซา อำเภอเมืองนครศรีธรรมราช จังหวัดนครศรีธรรมราช</t>
  </si>
  <si>
    <t>15008390001004203188</t>
  </si>
  <si>
    <t>อบต.ท่าซัก</t>
  </si>
  <si>
    <t>ปรับปรุงถนนรหัสทางหลวงท้องถิ่น นศ.ถ. 96-002 สายกอไผ่-บ้านปากพญา หมู่ที่ 6 ตำบลท่าซัก ผิวจราจรแอสฟัลท์ติกคอนกรีต ขนาดกว้าง 6.00 เมตร ระยะทาง 2,600 เมตร หนา 0.05 เมตร หรือมีพื้นที่ก่อสร้างไม่น้อยกว่า 15,600 ตารางเมตร องค์การบริหารส่วนตำบลท่าซัก อำเภอเมืองนครศรีธรรมราช จังหวัดนครศรีธรรมราช</t>
  </si>
  <si>
    <t>15008390001004201607</t>
  </si>
  <si>
    <t>อบต.ปากนคร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</si>
  <si>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องค์การบริหารส่วนตำบลปากนคร อำเภอเมืองนครศรีธรรมราช จังหวัดนครศรีธรรมราช</t>
  </si>
  <si>
    <t>15008390001004200653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</si>
  <si>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องค์การบริหารส่วนตำบลปากนคร อำเภอเมืองนครศรีธรรมราช จังหวัดนครศรีธรรมราช</t>
  </si>
  <si>
    <t>1500839000100420A131</t>
  </si>
  <si>
    <t>ร่อนพิบูลย์</t>
  </si>
  <si>
    <t>อบต.ร่อนพิบูลย์</t>
  </si>
  <si>
    <t>เสริมผิวถนนด้วยแอสฟัลท์ติกคอนกรีต รหัสทางหลวงท้องถิ่น นศ.ถ.158-56 สายศาลาไฟไหม้ หมู่ที่ 10 ตำบลร่อนพิบูลย์ กว้าง 5.00 เมตร ยาว 230 เมตร หนา 0.05 เมตร หรือพื้นที่ลาดยาง ไม่น้อยกว่า 1,150.00 ตารางเมตร องค์การบริหารส่วนตำบลร่อนพิบูลย์ อำเภอร่อนพิบูลย์ จังหวัดนครศรีธรรมราช</t>
  </si>
  <si>
    <t>15008390001004201696</t>
  </si>
  <si>
    <t>สิชล</t>
  </si>
  <si>
    <t>อบต.เขาน้อย</t>
  </si>
  <si>
    <t>ก่อสร้างระบบประปาหมู่บ้านแบบบาดาล บ้านเหนือทุ่ง หมู่ที่ 2 ตำบลเขาน้อย องค์การบริหารส่วนตำบลเขาน้อย อำเภอสิชล จังหวัดนครศรีธรรมราช</t>
  </si>
  <si>
    <t>15008390001004206692</t>
  </si>
  <si>
    <t>อบต.เทพราช</t>
  </si>
  <si>
    <t>ปรับปรุงซ่อมแซมถนนแอสฟัลติกคอนกรีต รหัสทางหลวงท้องถิ่น นศ.ถ 110-03 สายนศ.4072 แยก ทล.4105 - บ้านน้ำฉา หมู่ที่ 8 บ้านน้ำฉา, หมู่ที่ 12 บ้านสวนหัวแหวน ตำบลเทพราช กว้าง 7.00 เมตร ยาว 1,800.00 เมตร หนา 0.05 เมตร หรือมีพื้นที่ไม่น้อยกว่า 12,600.00 ตารางเมตร องค์การบริหารส่วนตำบลเทพราช อำเภอสิชล จังหวัดนครศรีธรรมราช</t>
  </si>
  <si>
    <t>15008390001004206693</t>
  </si>
  <si>
    <t>อบต.สี่ขีด</t>
  </si>
  <si>
    <t>ซ่อมสร้างถนนผิวจราจรแอสฟัลต์ติกคอนกรีต สายทางหลวงหมายเลข 4215 ตอนแยกทางหลวงหมายเลข 401 (สิชล) – บ.สี่ขีดหมู่ที่ 2 บ้านท่าโคก ตำบลสี่ขีด ผิวจราจรรวมไหล่ทาง กว้าง 7.00 เมตร ยาว 2,200 เมตร หนา 0.05 เมตร หรือมีพื้นที่ไม่น้อยกว่า 15,400 ตารางเมตร องค์การบริหารส่วนตำบลสี่ขีด อำเภอสิชล จังหวัดนครศรีธรรมราช</t>
  </si>
  <si>
    <t>15008390001004209140</t>
  </si>
  <si>
    <t>ซ่อมสร้างถนนผิวจราจรคอนกรีตเสริมเหล็ก รหัสทางหลวงท้องถิ่น นศ.ถ.169-69 สายนศ.3067 แยก ทล.401 (กม.ที่ 75+800) - บ้านน้ำร้อน หมู่ที่ 1 บ้านน้ำร้อน ตำบลสี่ขีด กว้าง 6.00 เมตร ยาว 300.00 เมตร หนา 0.15 เมตร หรือมีพื้นที่ไม่น้อยกว่า 1,800 ตารางเมตร องค์การบริหารส่วนตำบลสี่ขีด อำเภอสิชล จังหวัดนครศรีธรรมราช</t>
  </si>
  <si>
    <t>15008390001004202119</t>
  </si>
  <si>
    <t>หัวไทร</t>
  </si>
  <si>
    <t>อบต.เขาพังไกร</t>
  </si>
  <si>
    <t>พัฒนาแหล่งท่องเที่ยวเขาพังไกร โดยก่อสร้างศูนย์บริการนักท่องเที่ยวพร้อมปรับภูมิทัศน์ องค์การบริหารส่วนตำบลเขาพังไกร อำเภอหัวไทร จังหวัดนครศรีธรรมราช</t>
  </si>
  <si>
    <t>15008390001004209141</t>
  </si>
  <si>
    <t>อบต.ควนชะลิก</t>
  </si>
  <si>
    <t>ก่อสร้าง/ซ่อมแซมถนนลาดยางแอสฟัลท์ติกคอนกรีต รหัสทางหลวงท้องถิ่น นศ.ถ.68-006 สายปากเหมือง - เขตรามแก้ว (แม่ชะม้อย) หมู่ที่ 3 บ้านแหลมราษฎร์ ตำบลควนชะลิก ช่วงที่ 1 ทำการซ่อมแซมผิวจราจรชำรุด หนา 0.05 เมตร หรือพื้นที่ไม่น้อยกว่า 2,570.81 ตารางเมตร และก่อสร้าง ช่วงที่ 2 STA.2+638 ถึง STA.3+133 ผิวจราจร กว้าง 6.00 เมตร ยาว 495.00 เมตร หนา 0.05 เมตร หรือมีพื้นที่ไม่น้อยกว่า 2,970.00 ตารางเมตร องค์การบริหารส่วนตำบลควนชะลิก  อำเภอหัวไทร  จังหวัดนครศรีธรรมราช</t>
  </si>
  <si>
    <t>15008390001004209142</t>
  </si>
  <si>
    <t>อบต.ทรายขาว</t>
  </si>
  <si>
    <t>ก่อสร้างถนนคอนกรีตเสริมเหล็ก รหัสทางหลวงท้องถิ่น นศ.ถ.89-005 สายบ้านนายประนอม - คลองพระราชดำริ หมู่ที่ 7 บ้านโคกยาง ตำบลทรายขาว กว้าง 5.00 เมตร ยาว 440.00 เมตร หนา 0.15 เมตร หรือมีพื้นที่ไม่น้อยกว่า 2,200.00 ตารางเมตร องค์การบริหารส่วนตำบลทรายขาว อำเภอหัวไทร จังหวัดนครศรีธรรมราช</t>
  </si>
  <si>
    <t>15008390001004209143</t>
  </si>
  <si>
    <t>อบต.บ้านราม</t>
  </si>
  <si>
    <t>ก่อสร้างถนนคอนกรีตเสริมเหล็กสายซอยประปาหมู่ 2 กม.ที่ 0+300 ถึง กม.ที่ 0+550 รหัสทางหลวงท้องถิ่น นศ.ถ. 141-13 หมู่ที่ 2 ตำบลบ้านราม กว้าง 4.00 เมตร ยาว 250.00 เมตร หนา 0.15 เมตร หรือมีพื้นที่ไม่น้อยกว่า 1,000.00 ตารางเมตร องค์การบริหารส่วนตำบลบ้านราม อำเภอหัวไทร จังหวัดนครศรีธรรมราช</t>
  </si>
  <si>
    <t>15008390001004209145</t>
  </si>
  <si>
    <t>อบต.หัวไทร</t>
  </si>
  <si>
    <t>ก่อสร้างถนนคอนกรีตเสริมเหล็ก รหัสทางหลวงท้องถิ่น นศ.ถ 180-43 สายท่าเสาร์ - อ่าวบ่อ หมู่ที่ 6 บ้านโคกหลวง กว้าง 4.00 เมตร ยาว 590.00 เมตร หนา 0.15 เมตร หรือมีพื้นที่ไม่น้อยกว่า 2,360.00 ตารางเมตร องค์การบริหารส่วนตำบลหัวไทร อำเภอหัวไทร จังหวัดนครศรีธรรมราช</t>
  </si>
  <si>
    <t>รวมทั้งสิ้น</t>
  </si>
  <si>
    <t xml:space="preserve">        ลงชื่อ                                                    ผู้รายงาน</t>
  </si>
  <si>
    <t xml:space="preserve">              ลงชื่อ                                                              ผู้รับรองข้อมูล</t>
  </si>
  <si>
    <t>(............................................................)</t>
  </si>
  <si>
    <t>1. ขอความร่วมมือจังหวัดใช้ตัวเลขอารบิกเท่านั้น</t>
  </si>
  <si>
    <t>2. ให้จังหวัดจัดทำข้อมูลตามแบบฟอร์มที่กำหนด ส่งให้ สถ. ทางอีเมล subsidy2569@gmail.com ในรูปแบบไฟล์ excel และรูปแบบไฟล์ pdf ส่งให้ สถ. ภายใน 15 วันนับแต่วันที่มีการลงนามในสัญญา</t>
  </si>
  <si>
    <t xml:space="preserve">    (ข้อมูลที่ส่งทางอีเมล ได้แก่ ไฟล์ PDF สแกนหนังสือฉบับจริงที่ผู้ว่าราชการจังหวัดลงนามแล้ว ไฟล์แบบรายงาน Excel และไฟล์สแกนแบบรายงานประทับตราจังหวัดพร้อมลงนามกำกับในเอกสารทุกแผ่น)</t>
  </si>
  <si>
    <t>3. ให้จังหวัดรายงานการส่งคืนงบประมาณให้กรมส่งเสริมการปกครองท้องถิ่นตามแบบฟอร์มออนไลน์ที่กรมส่งเสริมการปกครองท้องถิ่นกำหนด</t>
  </si>
  <si>
    <t>4. กรณีที่มีการส่งคืนทั้งรายการขอให้รายงานเหตุผลของการส่งคืนให้ชัดเจนด้วย</t>
  </si>
  <si>
    <t>ส่งคืนทั้งรายการ</t>
  </si>
  <si>
    <t>ไม่มีผู้ผ่านการพิจารณาผลการจัดซื้อจัดจ้าง ด้วยวิธีประกวดราคาอิเล็กทรอนิกส์ (e-bidding)  ครั้งที่ 2</t>
  </si>
  <si>
    <t>คืนจากการปรับลดปริมาณงาน</t>
  </si>
  <si>
    <t>รายงานจว.แล้ว</t>
  </si>
  <si>
    <t>นายก............................................................................</t>
  </si>
  <si>
    <t>ปลัด......................................................................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</si>
</sst>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Cordia New"/>
      <family val="2"/>
    </font>
    <font>
      <b/>
      <sz val="16"/>
      <name val="Cordia New"/>
      <family val="2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b/>
      <sz val="16"/>
      <color rgb="FFFF0000"/>
      <name val="Cordia New"/>
      <family val="2"/>
    </font>
    <font>
      <sz val="16"/>
      <color rgb="FF0000FF"/>
      <name val="Cordia New"/>
      <family val="2"/>
    </font>
    <font>
      <sz val="18"/>
      <color theme="1"/>
      <name val="Cordia New"/>
      <family val="2"/>
    </font>
    <font>
      <sz val="16"/>
      <color rgb="FFFF0000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D9F1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5F7F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4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 vertical="top" shrinkToFit="1"/>
    </xf>
    <xf numFmtId="0" fontId="6" fillId="5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shrinkToFit="1"/>
    </xf>
    <xf numFmtId="0" fontId="5" fillId="0" borderId="2" xfId="0" applyFont="1" applyBorder="1" applyAlignment="1">
      <alignment vertical="top" shrinkToFit="1"/>
    </xf>
    <xf numFmtId="0" fontId="5" fillId="0" borderId="2" xfId="0" applyFont="1" applyBorder="1" applyAlignment="1">
      <alignment vertical="top" wrapText="1"/>
    </xf>
    <xf numFmtId="188" fontId="2" fillId="0" borderId="2" xfId="1" applyNumberFormat="1" applyFont="1" applyBorder="1" applyAlignment="1">
      <alignment vertical="top"/>
    </xf>
    <xf numFmtId="187" fontId="3" fillId="0" borderId="2" xfId="1" applyFont="1" applyBorder="1" applyAlignment="1">
      <alignment vertical="top" shrinkToFit="1"/>
    </xf>
    <xf numFmtId="4" fontId="2" fillId="0" borderId="6" xfId="1" applyNumberFormat="1" applyFont="1" applyBorder="1" applyAlignment="1">
      <alignment vertical="top" shrinkToFit="1"/>
    </xf>
    <xf numFmtId="3" fontId="2" fillId="0" borderId="2" xfId="1" applyNumberFormat="1" applyFont="1" applyFill="1" applyBorder="1" applyAlignment="1">
      <alignment horizontal="left" vertical="top" wrapText="1" shrinkToFit="1"/>
    </xf>
    <xf numFmtId="187" fontId="2" fillId="0" borderId="2" xfId="1" applyFont="1" applyBorder="1" applyAlignment="1">
      <alignment vertical="top"/>
    </xf>
    <xf numFmtId="187" fontId="6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shrinkToFit="1"/>
    </xf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center" vertical="top"/>
    </xf>
    <xf numFmtId="187" fontId="3" fillId="2" borderId="2" xfId="1" applyFont="1" applyFill="1" applyBorder="1" applyAlignment="1">
      <alignment vertical="top" shrinkToFit="1"/>
    </xf>
    <xf numFmtId="3" fontId="3" fillId="2" borderId="2" xfId="1" applyNumberFormat="1" applyFont="1" applyFill="1" applyBorder="1" applyAlignment="1">
      <alignment vertical="top" shrinkToFit="1"/>
    </xf>
    <xf numFmtId="0" fontId="8" fillId="0" borderId="0" xfId="0" applyFont="1" applyAlignment="1">
      <alignment vertical="top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2" xfId="0" applyFont="1" applyBorder="1" applyAlignment="1">
      <alignment vertical="top" shrinkToFit="1"/>
    </xf>
    <xf numFmtId="0" fontId="8" fillId="0" borderId="0" xfId="0" applyFont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0DB28-2B3E-4B28-8999-AEEE4DE598D1}">
  <sheetPr codeName="Sheet1" filterMode="1">
    <tabColor rgb="FFFFFF00"/>
    <pageSetUpPr fitToPage="1"/>
  </sheetPr>
  <dimension ref="A1:P73"/>
  <sheetViews>
    <sheetView tabSelected="1" view="pageBreakPreview" zoomScaleNormal="70" zoomScaleSheetLayoutView="100" workbookViewId="0">
      <pane xSplit="5" ySplit="7" topLeftCell="F9" activePane="bottomRight" state="frozen"/>
      <selection pane="topRight" activeCell="F1" sqref="F1"/>
      <selection pane="bottomLeft" activeCell="A8" sqref="A8"/>
      <selection pane="bottomRight" activeCell="H9" sqref="H9"/>
    </sheetView>
  </sheetViews>
  <sheetFormatPr defaultColWidth="7.875" defaultRowHeight="24" x14ac:dyDescent="0.2"/>
  <cols>
    <col min="1" max="1" width="5.125" style="1" customWidth="1"/>
    <col min="2" max="2" width="17.5" style="2" customWidth="1"/>
    <col min="3" max="4" width="13.75" style="2" customWidth="1"/>
    <col min="5" max="5" width="14.75" style="2" customWidth="1"/>
    <col min="6" max="6" width="35" style="1" customWidth="1"/>
    <col min="7" max="8" width="14.375" style="1" customWidth="1"/>
    <col min="9" max="9" width="22.375" style="1" customWidth="1"/>
    <col min="10" max="10" width="28" style="1" customWidth="1"/>
    <col min="11" max="11" width="16" style="1" customWidth="1"/>
    <col min="12" max="12" width="16.5" style="1" customWidth="1"/>
    <col min="13" max="13" width="13.875" style="1" customWidth="1"/>
    <col min="14" max="14" width="20.625" style="1" customWidth="1"/>
    <col min="15" max="15" width="17.25" style="1" customWidth="1"/>
    <col min="16" max="16" width="14.5" style="1" customWidth="1"/>
    <col min="17" max="16384" width="7.875" style="1"/>
  </cols>
  <sheetData>
    <row r="1" spans="1:16" x14ac:dyDescent="0.2">
      <c r="J1" s="3" t="s">
        <v>0</v>
      </c>
    </row>
    <row r="2" spans="1:16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6" s="4" customForma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</row>
    <row r="4" spans="1:16" s="4" customFormat="1" x14ac:dyDescent="0.2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</row>
    <row r="5" spans="1:16" x14ac:dyDescent="0.2">
      <c r="A5" s="5"/>
      <c r="B5" s="6"/>
      <c r="C5" s="6"/>
      <c r="D5" s="6"/>
      <c r="E5" s="6"/>
      <c r="F5" s="5"/>
      <c r="G5" s="5"/>
      <c r="J5" s="7" t="s">
        <v>4</v>
      </c>
    </row>
    <row r="6" spans="1:16" ht="21" customHeight="1" x14ac:dyDescent="0.2">
      <c r="A6" s="45" t="s">
        <v>5</v>
      </c>
      <c r="B6" s="47" t="s">
        <v>6</v>
      </c>
      <c r="C6" s="45" t="s">
        <v>7</v>
      </c>
      <c r="D6" s="45" t="s">
        <v>8</v>
      </c>
      <c r="E6" s="45" t="s">
        <v>9</v>
      </c>
      <c r="F6" s="48" t="s">
        <v>10</v>
      </c>
      <c r="G6" s="49" t="s">
        <v>11</v>
      </c>
      <c r="H6" s="38" t="s">
        <v>12</v>
      </c>
      <c r="I6" s="40" t="s">
        <v>13</v>
      </c>
      <c r="J6" s="40" t="s">
        <v>14</v>
      </c>
      <c r="K6" s="42" t="s">
        <v>15</v>
      </c>
      <c r="L6" s="42"/>
      <c r="M6" s="42"/>
      <c r="N6" s="42"/>
      <c r="O6" s="42"/>
    </row>
    <row r="7" spans="1:16" x14ac:dyDescent="0.2">
      <c r="A7" s="46"/>
      <c r="B7" s="47"/>
      <c r="C7" s="46"/>
      <c r="D7" s="46"/>
      <c r="E7" s="46"/>
      <c r="F7" s="48"/>
      <c r="G7" s="49"/>
      <c r="H7" s="39"/>
      <c r="I7" s="41"/>
      <c r="J7" s="41"/>
      <c r="K7" s="8" t="s">
        <v>16</v>
      </c>
      <c r="L7" s="9" t="s">
        <v>17</v>
      </c>
      <c r="M7" s="9" t="s">
        <v>18</v>
      </c>
      <c r="N7" s="10" t="s">
        <v>19</v>
      </c>
      <c r="O7" s="11" t="s">
        <v>20</v>
      </c>
      <c r="P7" s="12" t="s">
        <v>21</v>
      </c>
    </row>
    <row r="8" spans="1:16" ht="168" hidden="1" x14ac:dyDescent="0.2">
      <c r="A8" s="13">
        <f>SUBTOTAL(3,$B$8:B8)</f>
        <v>0</v>
      </c>
      <c r="B8" s="14" t="s">
        <v>22</v>
      </c>
      <c r="C8" s="15" t="s">
        <v>23</v>
      </c>
      <c r="D8" s="15" t="s">
        <v>24</v>
      </c>
      <c r="E8" s="15" t="s">
        <v>25</v>
      </c>
      <c r="F8" s="16" t="s">
        <v>26</v>
      </c>
      <c r="G8" s="17">
        <v>8000000</v>
      </c>
      <c r="H8" s="18"/>
      <c r="I8" s="19" t="s">
        <v>27</v>
      </c>
      <c r="J8" s="20"/>
      <c r="K8" s="12" t="str">
        <f t="shared" ref="K8:K54" si="0">IF(B8&gt;0,IF(L8&gt;0,"ก่อหนี้แล้ว","ยังไม่ได้ก่อหนี้"),"-")</f>
        <v>ยังไม่ได้ก่อหนี้</v>
      </c>
      <c r="L8" s="21">
        <v>0</v>
      </c>
      <c r="M8" s="21">
        <v>0</v>
      </c>
      <c r="N8" s="21">
        <v>0</v>
      </c>
      <c r="O8" s="22">
        <v>8000000</v>
      </c>
      <c r="P8" s="23" t="s">
        <v>28</v>
      </c>
    </row>
    <row r="9" spans="1:16" ht="192" x14ac:dyDescent="0.2">
      <c r="A9" s="13">
        <f>SUBTOTAL(3,$B$8:B9)</f>
        <v>1</v>
      </c>
      <c r="B9" s="24" t="s">
        <v>29</v>
      </c>
      <c r="C9" s="36" t="s">
        <v>217</v>
      </c>
      <c r="D9" s="15" t="s">
        <v>30</v>
      </c>
      <c r="E9" s="15" t="s">
        <v>31</v>
      </c>
      <c r="F9" s="16" t="s">
        <v>32</v>
      </c>
      <c r="G9" s="17">
        <v>1045000</v>
      </c>
      <c r="H9" s="18">
        <v>394000</v>
      </c>
      <c r="I9" s="19" t="s">
        <v>33</v>
      </c>
      <c r="J9" s="20" t="s">
        <v>33</v>
      </c>
      <c r="K9" s="12" t="str">
        <f t="shared" si="0"/>
        <v>ก่อหนี้แล้ว</v>
      </c>
      <c r="L9" s="21">
        <v>651000</v>
      </c>
      <c r="M9" s="21">
        <v>0</v>
      </c>
      <c r="N9" s="21">
        <v>0</v>
      </c>
      <c r="O9" s="22">
        <v>394000</v>
      </c>
      <c r="P9" s="23" t="s">
        <v>28</v>
      </c>
    </row>
    <row r="10" spans="1:16" ht="120" x14ac:dyDescent="0.2">
      <c r="A10" s="13">
        <f>SUBTOTAL(3,$B$8:B10)</f>
        <v>2</v>
      </c>
      <c r="B10" s="14" t="s">
        <v>34</v>
      </c>
      <c r="C10" s="15" t="s">
        <v>23</v>
      </c>
      <c r="D10" s="15" t="s">
        <v>30</v>
      </c>
      <c r="E10" s="15" t="s">
        <v>35</v>
      </c>
      <c r="F10" s="16" t="s">
        <v>36</v>
      </c>
      <c r="G10" s="17">
        <v>7282000</v>
      </c>
      <c r="H10" s="18"/>
      <c r="I10" s="19" t="s">
        <v>27</v>
      </c>
      <c r="J10" s="20"/>
      <c r="K10" s="12" t="str">
        <f t="shared" si="0"/>
        <v>ยังไม่ได้ก่อหนี้</v>
      </c>
      <c r="L10" s="21">
        <v>0</v>
      </c>
      <c r="M10" s="21">
        <v>0</v>
      </c>
      <c r="N10" s="21">
        <v>0</v>
      </c>
      <c r="O10" s="22">
        <v>7282000</v>
      </c>
      <c r="P10" s="23" t="s">
        <v>37</v>
      </c>
    </row>
    <row r="11" spans="1:16" ht="240" hidden="1" x14ac:dyDescent="0.2">
      <c r="A11" s="13">
        <f>SUBTOTAL(3,$B$8:B11)</f>
        <v>2</v>
      </c>
      <c r="B11" s="14" t="s">
        <v>38</v>
      </c>
      <c r="C11" s="36" t="s">
        <v>217</v>
      </c>
      <c r="D11" s="15" t="s">
        <v>39</v>
      </c>
      <c r="E11" s="15" t="s">
        <v>40</v>
      </c>
      <c r="F11" s="16" t="s">
        <v>41</v>
      </c>
      <c r="G11" s="17">
        <v>2116800</v>
      </c>
      <c r="H11" s="18">
        <v>261800</v>
      </c>
      <c r="I11" s="19" t="s">
        <v>216</v>
      </c>
      <c r="J11" s="20" t="s">
        <v>33</v>
      </c>
      <c r="K11" s="12" t="str">
        <f t="shared" si="0"/>
        <v>ก่อหนี้แล้ว</v>
      </c>
      <c r="L11" s="21">
        <v>1855000</v>
      </c>
      <c r="M11" s="21">
        <v>0</v>
      </c>
      <c r="N11" s="21">
        <v>0</v>
      </c>
      <c r="O11" s="22">
        <v>261800</v>
      </c>
      <c r="P11" s="23" t="s">
        <v>37</v>
      </c>
    </row>
    <row r="12" spans="1:16" ht="168" hidden="1" x14ac:dyDescent="0.2">
      <c r="A12" s="13">
        <f>SUBTOTAL(3,$B$8:B12)</f>
        <v>2</v>
      </c>
      <c r="B12" s="24" t="s">
        <v>42</v>
      </c>
      <c r="C12" s="36" t="s">
        <v>217</v>
      </c>
      <c r="D12" s="15" t="s">
        <v>39</v>
      </c>
      <c r="E12" s="15" t="s">
        <v>43</v>
      </c>
      <c r="F12" s="16" t="s">
        <v>44</v>
      </c>
      <c r="G12" s="17">
        <v>2265000</v>
      </c>
      <c r="H12" s="18">
        <v>828500</v>
      </c>
      <c r="I12" s="19" t="s">
        <v>33</v>
      </c>
      <c r="J12" s="20" t="s">
        <v>33</v>
      </c>
      <c r="K12" s="12" t="str">
        <f t="shared" si="0"/>
        <v>ก่อหนี้แล้ว</v>
      </c>
      <c r="L12" s="21">
        <v>1436500</v>
      </c>
      <c r="M12" s="21">
        <v>0</v>
      </c>
      <c r="N12" s="21">
        <v>0</v>
      </c>
      <c r="O12" s="22">
        <v>828500</v>
      </c>
      <c r="P12" s="23" t="s">
        <v>28</v>
      </c>
    </row>
    <row r="13" spans="1:16" ht="144" hidden="1" x14ac:dyDescent="0.2">
      <c r="A13" s="13">
        <f>SUBTOTAL(3,$B$8:B13)</f>
        <v>2</v>
      </c>
      <c r="B13" s="24" t="s">
        <v>45</v>
      </c>
      <c r="C13" s="36" t="s">
        <v>217</v>
      </c>
      <c r="D13" s="15" t="s">
        <v>39</v>
      </c>
      <c r="E13" s="15" t="s">
        <v>43</v>
      </c>
      <c r="F13" s="16" t="s">
        <v>46</v>
      </c>
      <c r="G13" s="17">
        <v>1358000</v>
      </c>
      <c r="H13" s="18">
        <v>494500</v>
      </c>
      <c r="I13" s="19" t="s">
        <v>33</v>
      </c>
      <c r="J13" s="20" t="s">
        <v>33</v>
      </c>
      <c r="K13" s="12" t="str">
        <f t="shared" si="0"/>
        <v>ก่อหนี้แล้ว</v>
      </c>
      <c r="L13" s="21">
        <v>863500</v>
      </c>
      <c r="M13" s="21">
        <v>0</v>
      </c>
      <c r="N13" s="21">
        <v>0</v>
      </c>
      <c r="O13" s="22">
        <v>494500</v>
      </c>
      <c r="P13" s="23" t="s">
        <v>28</v>
      </c>
    </row>
    <row r="14" spans="1:16" ht="192" hidden="1" x14ac:dyDescent="0.2">
      <c r="A14" s="13">
        <f>SUBTOTAL(3,$B$8:B14)</f>
        <v>2</v>
      </c>
      <c r="B14" s="14" t="s">
        <v>47</v>
      </c>
      <c r="C14" s="36" t="s">
        <v>217</v>
      </c>
      <c r="D14" s="15" t="s">
        <v>39</v>
      </c>
      <c r="E14" s="15" t="s">
        <v>48</v>
      </c>
      <c r="F14" s="16" t="s">
        <v>49</v>
      </c>
      <c r="G14" s="17">
        <v>8980000</v>
      </c>
      <c r="H14" s="18">
        <v>2180000</v>
      </c>
      <c r="I14" s="19" t="s">
        <v>33</v>
      </c>
      <c r="J14" s="20" t="s">
        <v>33</v>
      </c>
      <c r="K14" s="12" t="str">
        <f t="shared" si="0"/>
        <v>ก่อหนี้แล้ว</v>
      </c>
      <c r="L14" s="21">
        <v>6800000</v>
      </c>
      <c r="M14" s="21">
        <v>0</v>
      </c>
      <c r="N14" s="21">
        <v>0</v>
      </c>
      <c r="O14" s="22">
        <v>2180000</v>
      </c>
      <c r="P14" s="23" t="s">
        <v>37</v>
      </c>
    </row>
    <row r="15" spans="1:16" ht="216" hidden="1" x14ac:dyDescent="0.2">
      <c r="A15" s="13">
        <f>SUBTOTAL(3,$B$8:B15)</f>
        <v>2</v>
      </c>
      <c r="B15" s="24" t="s">
        <v>50</v>
      </c>
      <c r="C15" s="15" t="s">
        <v>23</v>
      </c>
      <c r="D15" s="15" t="s">
        <v>51</v>
      </c>
      <c r="E15" s="15" t="s">
        <v>52</v>
      </c>
      <c r="F15" s="16" t="s">
        <v>53</v>
      </c>
      <c r="G15" s="17">
        <v>2017000</v>
      </c>
      <c r="H15" s="18">
        <v>3000</v>
      </c>
      <c r="I15" s="19" t="s">
        <v>33</v>
      </c>
      <c r="J15" s="20" t="s">
        <v>33</v>
      </c>
      <c r="K15" s="12" t="str">
        <f t="shared" si="0"/>
        <v>ก่อหนี้แล้ว</v>
      </c>
      <c r="L15" s="21">
        <v>2014000</v>
      </c>
      <c r="M15" s="21">
        <v>0</v>
      </c>
      <c r="N15" s="21">
        <v>0</v>
      </c>
      <c r="O15" s="22">
        <v>3000</v>
      </c>
      <c r="P15" s="23" t="s">
        <v>28</v>
      </c>
    </row>
    <row r="16" spans="1:16" ht="312" hidden="1" x14ac:dyDescent="0.2">
      <c r="A16" s="13">
        <f>SUBTOTAL(3,$B$8:B16)</f>
        <v>2</v>
      </c>
      <c r="B16" s="24" t="s">
        <v>54</v>
      </c>
      <c r="C16" s="15" t="s">
        <v>23</v>
      </c>
      <c r="D16" s="15" t="s">
        <v>51</v>
      </c>
      <c r="E16" s="15" t="s">
        <v>55</v>
      </c>
      <c r="F16" s="16" t="s">
        <v>56</v>
      </c>
      <c r="G16" s="17">
        <v>1738600</v>
      </c>
      <c r="H16" s="18">
        <v>526480</v>
      </c>
      <c r="I16" s="19" t="s">
        <v>33</v>
      </c>
      <c r="J16" s="20" t="s">
        <v>33</v>
      </c>
      <c r="K16" s="12" t="str">
        <f t="shared" si="0"/>
        <v>ก่อหนี้แล้ว</v>
      </c>
      <c r="L16" s="21">
        <v>1212120</v>
      </c>
      <c r="M16" s="21">
        <v>0</v>
      </c>
      <c r="N16" s="21">
        <v>0</v>
      </c>
      <c r="O16" s="22">
        <v>526480</v>
      </c>
      <c r="P16" s="23" t="s">
        <v>28</v>
      </c>
    </row>
    <row r="17" spans="1:16" ht="168" hidden="1" x14ac:dyDescent="0.2">
      <c r="A17" s="13">
        <f>SUBTOTAL(3,$B$8:B17)</f>
        <v>2</v>
      </c>
      <c r="B17" s="24" t="s">
        <v>57</v>
      </c>
      <c r="C17" s="15" t="s">
        <v>23</v>
      </c>
      <c r="D17" s="15" t="s">
        <v>51</v>
      </c>
      <c r="E17" s="15" t="s">
        <v>58</v>
      </c>
      <c r="F17" s="16" t="s">
        <v>59</v>
      </c>
      <c r="G17" s="17">
        <v>1526000</v>
      </c>
      <c r="H17" s="18">
        <v>673700</v>
      </c>
      <c r="I17" s="19" t="s">
        <v>33</v>
      </c>
      <c r="J17" s="20" t="s">
        <v>33</v>
      </c>
      <c r="K17" s="12" t="str">
        <f t="shared" si="0"/>
        <v>ก่อหนี้แล้ว</v>
      </c>
      <c r="L17" s="21">
        <v>852300</v>
      </c>
      <c r="M17" s="21">
        <v>0</v>
      </c>
      <c r="N17" s="21">
        <v>0</v>
      </c>
      <c r="O17" s="22">
        <v>673700</v>
      </c>
      <c r="P17" s="23" t="s">
        <v>28</v>
      </c>
    </row>
    <row r="18" spans="1:16" ht="144" hidden="1" x14ac:dyDescent="0.2">
      <c r="A18" s="13">
        <f>SUBTOTAL(3,$B$8:B18)</f>
        <v>2</v>
      </c>
      <c r="B18" s="24" t="s">
        <v>60</v>
      </c>
      <c r="C18" s="15" t="s">
        <v>23</v>
      </c>
      <c r="D18" s="15" t="s">
        <v>51</v>
      </c>
      <c r="E18" s="15" t="s">
        <v>61</v>
      </c>
      <c r="F18" s="16" t="s">
        <v>62</v>
      </c>
      <c r="G18" s="17">
        <v>722000</v>
      </c>
      <c r="H18" s="18">
        <v>328690</v>
      </c>
      <c r="I18" s="19" t="s">
        <v>33</v>
      </c>
      <c r="J18" s="20" t="s">
        <v>33</v>
      </c>
      <c r="K18" s="12" t="str">
        <f t="shared" si="0"/>
        <v>ก่อหนี้แล้ว</v>
      </c>
      <c r="L18" s="21">
        <v>393310</v>
      </c>
      <c r="M18" s="21">
        <v>0</v>
      </c>
      <c r="N18" s="21">
        <v>0</v>
      </c>
      <c r="O18" s="22">
        <v>328690</v>
      </c>
      <c r="P18" s="23" t="s">
        <v>28</v>
      </c>
    </row>
    <row r="19" spans="1:16" ht="168" hidden="1" x14ac:dyDescent="0.2">
      <c r="A19" s="13">
        <f>SUBTOTAL(3,$B$8:B19)</f>
        <v>2</v>
      </c>
      <c r="B19" s="24" t="s">
        <v>63</v>
      </c>
      <c r="C19" s="15" t="s">
        <v>23</v>
      </c>
      <c r="D19" s="15" t="s">
        <v>51</v>
      </c>
      <c r="E19" s="15" t="s">
        <v>64</v>
      </c>
      <c r="F19" s="16" t="s">
        <v>65</v>
      </c>
      <c r="G19" s="17">
        <v>2020000</v>
      </c>
      <c r="H19" s="18">
        <v>580000</v>
      </c>
      <c r="I19" s="19" t="s">
        <v>33</v>
      </c>
      <c r="J19" s="20" t="s">
        <v>33</v>
      </c>
      <c r="K19" s="12" t="str">
        <f t="shared" si="0"/>
        <v>ก่อหนี้แล้ว</v>
      </c>
      <c r="L19" s="21">
        <v>1440000</v>
      </c>
      <c r="M19" s="21">
        <v>0</v>
      </c>
      <c r="N19" s="21">
        <v>0</v>
      </c>
      <c r="O19" s="22">
        <v>580000</v>
      </c>
      <c r="P19" s="23" t="s">
        <v>28</v>
      </c>
    </row>
    <row r="20" spans="1:16" ht="288" hidden="1" x14ac:dyDescent="0.2">
      <c r="A20" s="13">
        <f>SUBTOTAL(3,$B$8:B20)</f>
        <v>2</v>
      </c>
      <c r="B20" s="24" t="s">
        <v>66</v>
      </c>
      <c r="C20" s="36" t="s">
        <v>217</v>
      </c>
      <c r="D20" s="15" t="s">
        <v>67</v>
      </c>
      <c r="E20" s="15" t="s">
        <v>68</v>
      </c>
      <c r="F20" s="16" t="s">
        <v>69</v>
      </c>
      <c r="G20" s="17">
        <v>2154000</v>
      </c>
      <c r="H20" s="18">
        <v>804000</v>
      </c>
      <c r="I20" s="19" t="s">
        <v>33</v>
      </c>
      <c r="J20" s="20" t="s">
        <v>33</v>
      </c>
      <c r="K20" s="12" t="str">
        <f t="shared" si="0"/>
        <v>ก่อหนี้แล้ว</v>
      </c>
      <c r="L20" s="21">
        <v>1350000</v>
      </c>
      <c r="M20" s="21">
        <v>0</v>
      </c>
      <c r="N20" s="21">
        <v>0</v>
      </c>
      <c r="O20" s="22">
        <v>804000</v>
      </c>
      <c r="P20" s="23" t="s">
        <v>28</v>
      </c>
    </row>
    <row r="21" spans="1:16" ht="240" hidden="1" x14ac:dyDescent="0.2">
      <c r="A21" s="13">
        <f>SUBTOTAL(3,$B$8:B21)</f>
        <v>2</v>
      </c>
      <c r="B21" s="24" t="s">
        <v>70</v>
      </c>
      <c r="C21" s="15" t="s">
        <v>23</v>
      </c>
      <c r="D21" s="15" t="s">
        <v>67</v>
      </c>
      <c r="E21" s="15" t="s">
        <v>71</v>
      </c>
      <c r="F21" s="16" t="s">
        <v>72</v>
      </c>
      <c r="G21" s="17">
        <v>1098000</v>
      </c>
      <c r="H21" s="18">
        <v>368000</v>
      </c>
      <c r="I21" s="19" t="s">
        <v>33</v>
      </c>
      <c r="J21" s="20" t="s">
        <v>33</v>
      </c>
      <c r="K21" s="12" t="str">
        <f t="shared" si="0"/>
        <v>ก่อหนี้แล้ว</v>
      </c>
      <c r="L21" s="21">
        <v>730000</v>
      </c>
      <c r="M21" s="21">
        <v>0</v>
      </c>
      <c r="N21" s="21">
        <v>0</v>
      </c>
      <c r="O21" s="22">
        <v>368000</v>
      </c>
      <c r="P21" s="23" t="s">
        <v>28</v>
      </c>
    </row>
    <row r="22" spans="1:16" ht="216" hidden="1" x14ac:dyDescent="0.2">
      <c r="A22" s="13">
        <f>SUBTOTAL(3,$B$8:B22)</f>
        <v>2</v>
      </c>
      <c r="B22" s="24" t="s">
        <v>73</v>
      </c>
      <c r="C22" s="15" t="s">
        <v>23</v>
      </c>
      <c r="D22" s="15" t="s">
        <v>67</v>
      </c>
      <c r="E22" s="15" t="s">
        <v>74</v>
      </c>
      <c r="F22" s="16" t="s">
        <v>75</v>
      </c>
      <c r="G22" s="17">
        <v>4242200</v>
      </c>
      <c r="H22" s="18"/>
      <c r="I22" s="19" t="s">
        <v>27</v>
      </c>
      <c r="J22" s="20"/>
      <c r="K22" s="12" t="str">
        <f t="shared" si="0"/>
        <v>ยังไม่ได้ก่อหนี้</v>
      </c>
      <c r="L22" s="21">
        <v>0</v>
      </c>
      <c r="M22" s="21">
        <v>0</v>
      </c>
      <c r="N22" s="21">
        <v>0</v>
      </c>
      <c r="O22" s="22">
        <v>4242200</v>
      </c>
      <c r="P22" s="23" t="s">
        <v>28</v>
      </c>
    </row>
    <row r="23" spans="1:16" ht="192" hidden="1" x14ac:dyDescent="0.2">
      <c r="A23" s="13">
        <f>SUBTOTAL(3,$B$8:B23)</f>
        <v>2</v>
      </c>
      <c r="B23" s="24" t="s">
        <v>76</v>
      </c>
      <c r="C23" s="15" t="s">
        <v>23</v>
      </c>
      <c r="D23" s="15" t="s">
        <v>67</v>
      </c>
      <c r="E23" s="15" t="s">
        <v>77</v>
      </c>
      <c r="F23" s="16" t="s">
        <v>78</v>
      </c>
      <c r="G23" s="17">
        <v>2988800</v>
      </c>
      <c r="H23" s="18"/>
      <c r="I23" s="19" t="s">
        <v>27</v>
      </c>
      <c r="J23" s="20"/>
      <c r="K23" s="12" t="str">
        <f t="shared" si="0"/>
        <v>ยังไม่ได้ก่อหนี้</v>
      </c>
      <c r="L23" s="21">
        <v>0</v>
      </c>
      <c r="M23" s="21">
        <v>0</v>
      </c>
      <c r="N23" s="21">
        <v>0</v>
      </c>
      <c r="O23" s="22">
        <v>2988800</v>
      </c>
      <c r="P23" s="23" t="s">
        <v>28</v>
      </c>
    </row>
    <row r="24" spans="1:16" ht="192" hidden="1" x14ac:dyDescent="0.2">
      <c r="A24" s="13">
        <f>SUBTOTAL(3,$B$8:B24)</f>
        <v>2</v>
      </c>
      <c r="B24" s="24" t="s">
        <v>79</v>
      </c>
      <c r="C24" s="15" t="s">
        <v>23</v>
      </c>
      <c r="D24" s="15" t="s">
        <v>67</v>
      </c>
      <c r="E24" s="15" t="s">
        <v>80</v>
      </c>
      <c r="F24" s="16" t="s">
        <v>81</v>
      </c>
      <c r="G24" s="17">
        <v>3551000</v>
      </c>
      <c r="H24" s="18">
        <v>1016000</v>
      </c>
      <c r="I24" s="19" t="s">
        <v>33</v>
      </c>
      <c r="J24" s="20" t="s">
        <v>33</v>
      </c>
      <c r="K24" s="12" t="str">
        <f t="shared" si="0"/>
        <v>ก่อหนี้แล้ว</v>
      </c>
      <c r="L24" s="21">
        <v>2535000</v>
      </c>
      <c r="M24" s="21">
        <v>0</v>
      </c>
      <c r="N24" s="21">
        <v>0</v>
      </c>
      <c r="O24" s="22">
        <v>1016000</v>
      </c>
      <c r="P24" s="23" t="s">
        <v>28</v>
      </c>
    </row>
    <row r="25" spans="1:16" ht="72" hidden="1" x14ac:dyDescent="0.2">
      <c r="A25" s="13">
        <f>SUBTOTAL(3,$B$8:B25)</f>
        <v>2</v>
      </c>
      <c r="B25" s="14" t="s">
        <v>82</v>
      </c>
      <c r="C25" s="15" t="s">
        <v>23</v>
      </c>
      <c r="D25" s="15" t="s">
        <v>83</v>
      </c>
      <c r="E25" s="15" t="s">
        <v>84</v>
      </c>
      <c r="F25" s="16" t="s">
        <v>85</v>
      </c>
      <c r="G25" s="17">
        <v>3000000</v>
      </c>
      <c r="H25" s="18">
        <v>10000</v>
      </c>
      <c r="I25" s="19" t="s">
        <v>33</v>
      </c>
      <c r="J25" s="20" t="s">
        <v>33</v>
      </c>
      <c r="K25" s="12" t="str">
        <f t="shared" si="0"/>
        <v>ก่อหนี้แล้ว</v>
      </c>
      <c r="L25" s="21">
        <v>2990000</v>
      </c>
      <c r="M25" s="21">
        <v>0</v>
      </c>
      <c r="N25" s="21">
        <v>0</v>
      </c>
      <c r="O25" s="22">
        <v>10000</v>
      </c>
      <c r="P25" s="23" t="s">
        <v>37</v>
      </c>
    </row>
    <row r="26" spans="1:16" ht="72" hidden="1" x14ac:dyDescent="0.2">
      <c r="A26" s="13">
        <f>SUBTOTAL(3,$B$8:B26)</f>
        <v>2</v>
      </c>
      <c r="B26" s="14" t="s">
        <v>86</v>
      </c>
      <c r="C26" s="36" t="s">
        <v>217</v>
      </c>
      <c r="D26" s="15" t="s">
        <v>83</v>
      </c>
      <c r="E26" s="15" t="s">
        <v>87</v>
      </c>
      <c r="F26" s="16" t="s">
        <v>88</v>
      </c>
      <c r="G26" s="17">
        <v>3520000</v>
      </c>
      <c r="H26" s="18">
        <v>21011</v>
      </c>
      <c r="I26" s="19" t="s">
        <v>33</v>
      </c>
      <c r="J26" s="20" t="s">
        <v>33</v>
      </c>
      <c r="K26" s="12" t="str">
        <f t="shared" si="0"/>
        <v>ก่อหนี้แล้ว</v>
      </c>
      <c r="L26" s="21">
        <v>3498989</v>
      </c>
      <c r="M26" s="21">
        <v>0</v>
      </c>
      <c r="N26" s="21">
        <v>0</v>
      </c>
      <c r="O26" s="22">
        <v>21011</v>
      </c>
      <c r="P26" s="23" t="s">
        <v>37</v>
      </c>
    </row>
    <row r="27" spans="1:16" ht="409.5" hidden="1" x14ac:dyDescent="0.2">
      <c r="A27" s="13">
        <f>SUBTOTAL(3,$B$8:B27)</f>
        <v>2</v>
      </c>
      <c r="B27" s="24" t="s">
        <v>89</v>
      </c>
      <c r="C27" s="15" t="s">
        <v>23</v>
      </c>
      <c r="D27" s="15" t="s">
        <v>83</v>
      </c>
      <c r="E27" s="15" t="s">
        <v>90</v>
      </c>
      <c r="F27" s="16" t="s">
        <v>91</v>
      </c>
      <c r="G27" s="17">
        <v>2217500</v>
      </c>
      <c r="H27" s="18"/>
      <c r="I27" s="19" t="s">
        <v>27</v>
      </c>
      <c r="J27" s="20"/>
      <c r="K27" s="12" t="str">
        <f t="shared" si="0"/>
        <v>ยังไม่ได้ก่อหนี้</v>
      </c>
      <c r="L27" s="21">
        <v>0</v>
      </c>
      <c r="M27" s="21">
        <v>0</v>
      </c>
      <c r="N27" s="21">
        <v>0</v>
      </c>
      <c r="O27" s="22">
        <v>2217500</v>
      </c>
      <c r="P27" s="23" t="s">
        <v>28</v>
      </c>
    </row>
    <row r="28" spans="1:16" ht="168" hidden="1" x14ac:dyDescent="0.2">
      <c r="A28" s="13">
        <f>SUBTOTAL(3,$B$8:B28)</f>
        <v>2</v>
      </c>
      <c r="B28" s="24" t="s">
        <v>92</v>
      </c>
      <c r="C28" s="15" t="s">
        <v>23</v>
      </c>
      <c r="D28" s="15" t="s">
        <v>93</v>
      </c>
      <c r="E28" s="15" t="s">
        <v>94</v>
      </c>
      <c r="F28" s="16" t="s">
        <v>95</v>
      </c>
      <c r="G28" s="17">
        <v>534000</v>
      </c>
      <c r="H28" s="18"/>
      <c r="I28" s="19" t="s">
        <v>27</v>
      </c>
      <c r="J28" s="20"/>
      <c r="K28" s="12" t="str">
        <f t="shared" si="0"/>
        <v>ยังไม่ได้ก่อหนี้</v>
      </c>
      <c r="L28" s="21">
        <v>0</v>
      </c>
      <c r="M28" s="21">
        <v>0</v>
      </c>
      <c r="N28" s="21">
        <v>0</v>
      </c>
      <c r="O28" s="22">
        <v>534000</v>
      </c>
      <c r="P28" s="23" t="s">
        <v>28</v>
      </c>
    </row>
    <row r="29" spans="1:16" ht="168" hidden="1" x14ac:dyDescent="0.2">
      <c r="A29" s="13">
        <f>SUBTOTAL(3,$B$8:B29)</f>
        <v>2</v>
      </c>
      <c r="B29" s="24" t="s">
        <v>96</v>
      </c>
      <c r="C29" s="36" t="s">
        <v>217</v>
      </c>
      <c r="D29" s="15" t="s">
        <v>97</v>
      </c>
      <c r="E29" s="15" t="s">
        <v>98</v>
      </c>
      <c r="F29" s="16" t="s">
        <v>99</v>
      </c>
      <c r="G29" s="17">
        <v>3338000</v>
      </c>
      <c r="H29" s="18">
        <v>1270000</v>
      </c>
      <c r="I29" s="19" t="s">
        <v>33</v>
      </c>
      <c r="J29" s="20" t="s">
        <v>33</v>
      </c>
      <c r="K29" s="12" t="str">
        <f t="shared" si="0"/>
        <v>ก่อหนี้แล้ว</v>
      </c>
      <c r="L29" s="21">
        <v>2068000</v>
      </c>
      <c r="M29" s="21">
        <v>0</v>
      </c>
      <c r="N29" s="21">
        <v>0</v>
      </c>
      <c r="O29" s="22">
        <v>1270000</v>
      </c>
      <c r="P29" s="23" t="s">
        <v>28</v>
      </c>
    </row>
    <row r="30" spans="1:16" ht="168" hidden="1" x14ac:dyDescent="0.2">
      <c r="A30" s="13">
        <f>SUBTOTAL(3,$B$8:B30)</f>
        <v>2</v>
      </c>
      <c r="B30" s="24" t="s">
        <v>100</v>
      </c>
      <c r="C30" s="36" t="s">
        <v>217</v>
      </c>
      <c r="D30" s="15" t="s">
        <v>97</v>
      </c>
      <c r="E30" s="15" t="s">
        <v>101</v>
      </c>
      <c r="F30" s="16" t="s">
        <v>102</v>
      </c>
      <c r="G30" s="17">
        <v>1856000</v>
      </c>
      <c r="H30" s="18">
        <v>719000</v>
      </c>
      <c r="I30" s="19" t="s">
        <v>33</v>
      </c>
      <c r="J30" s="20" t="s">
        <v>33</v>
      </c>
      <c r="K30" s="12" t="str">
        <f t="shared" si="0"/>
        <v>ก่อหนี้แล้ว</v>
      </c>
      <c r="L30" s="21">
        <v>1137000</v>
      </c>
      <c r="M30" s="21">
        <v>0</v>
      </c>
      <c r="N30" s="21">
        <v>0</v>
      </c>
      <c r="O30" s="22">
        <v>719000</v>
      </c>
      <c r="P30" s="23" t="s">
        <v>28</v>
      </c>
    </row>
    <row r="31" spans="1:16" ht="168" hidden="1" x14ac:dyDescent="0.2">
      <c r="A31" s="13">
        <f>SUBTOTAL(3,$B$8:B31)</f>
        <v>2</v>
      </c>
      <c r="B31" s="24" t="s">
        <v>103</v>
      </c>
      <c r="C31" s="36" t="s">
        <v>217</v>
      </c>
      <c r="D31" s="15" t="s">
        <v>97</v>
      </c>
      <c r="E31" s="15" t="s">
        <v>104</v>
      </c>
      <c r="F31" s="16" t="s">
        <v>105</v>
      </c>
      <c r="G31" s="17">
        <v>936400</v>
      </c>
      <c r="H31" s="18">
        <v>414400</v>
      </c>
      <c r="I31" s="19" t="s">
        <v>33</v>
      </c>
      <c r="J31" s="20" t="s">
        <v>33</v>
      </c>
      <c r="K31" s="12" t="str">
        <f t="shared" si="0"/>
        <v>ก่อหนี้แล้ว</v>
      </c>
      <c r="L31" s="21">
        <v>522000</v>
      </c>
      <c r="M31" s="21">
        <v>0</v>
      </c>
      <c r="N31" s="21">
        <v>0</v>
      </c>
      <c r="O31" s="22">
        <v>414400</v>
      </c>
      <c r="P31" s="23" t="s">
        <v>28</v>
      </c>
    </row>
    <row r="32" spans="1:16" ht="120" hidden="1" x14ac:dyDescent="0.2">
      <c r="A32" s="13">
        <f>SUBTOTAL(3,$B$8:B32)</f>
        <v>2</v>
      </c>
      <c r="B32" s="14" t="s">
        <v>106</v>
      </c>
      <c r="C32" s="15" t="s">
        <v>23</v>
      </c>
      <c r="D32" s="15" t="s">
        <v>97</v>
      </c>
      <c r="E32" s="15" t="s">
        <v>107</v>
      </c>
      <c r="F32" s="16" t="s">
        <v>108</v>
      </c>
      <c r="G32" s="17">
        <v>6800000</v>
      </c>
      <c r="H32" s="18"/>
      <c r="I32" s="19" t="s">
        <v>27</v>
      </c>
      <c r="J32" s="20"/>
      <c r="K32" s="12" t="str">
        <f t="shared" si="0"/>
        <v>ยังไม่ได้ก่อหนี้</v>
      </c>
      <c r="L32" s="21">
        <v>0</v>
      </c>
      <c r="M32" s="21">
        <v>0</v>
      </c>
      <c r="N32" s="21">
        <v>0</v>
      </c>
      <c r="O32" s="22">
        <v>6800000</v>
      </c>
      <c r="P32" s="23" t="s">
        <v>37</v>
      </c>
    </row>
    <row r="33" spans="1:16" ht="168" hidden="1" x14ac:dyDescent="0.2">
      <c r="A33" s="13">
        <f>SUBTOTAL(3,$B$8:B33)</f>
        <v>2</v>
      </c>
      <c r="B33" s="24" t="s">
        <v>109</v>
      </c>
      <c r="C33" s="36" t="s">
        <v>217</v>
      </c>
      <c r="D33" s="15" t="s">
        <v>97</v>
      </c>
      <c r="E33" s="15" t="s">
        <v>110</v>
      </c>
      <c r="F33" s="16" t="s">
        <v>111</v>
      </c>
      <c r="G33" s="17">
        <v>2385000</v>
      </c>
      <c r="H33" s="18">
        <v>595000</v>
      </c>
      <c r="I33" s="19" t="s">
        <v>33</v>
      </c>
      <c r="J33" s="20" t="s">
        <v>33</v>
      </c>
      <c r="K33" s="12" t="str">
        <f t="shared" si="0"/>
        <v>ก่อหนี้แล้ว</v>
      </c>
      <c r="L33" s="21">
        <v>1790000</v>
      </c>
      <c r="M33" s="21">
        <v>0</v>
      </c>
      <c r="N33" s="21">
        <v>0</v>
      </c>
      <c r="O33" s="22">
        <v>595000</v>
      </c>
      <c r="P33" s="23" t="s">
        <v>28</v>
      </c>
    </row>
    <row r="34" spans="1:16" ht="192" hidden="1" x14ac:dyDescent="0.2">
      <c r="A34" s="13">
        <f>SUBTOTAL(3,$B$8:B34)</f>
        <v>2</v>
      </c>
      <c r="B34" s="24" t="s">
        <v>112</v>
      </c>
      <c r="C34" s="36" t="s">
        <v>217</v>
      </c>
      <c r="D34" s="15" t="s">
        <v>113</v>
      </c>
      <c r="E34" s="15" t="s">
        <v>114</v>
      </c>
      <c r="F34" s="16" t="s">
        <v>115</v>
      </c>
      <c r="G34" s="17">
        <v>802000</v>
      </c>
      <c r="H34" s="18">
        <v>212001</v>
      </c>
      <c r="I34" s="19" t="s">
        <v>33</v>
      </c>
      <c r="J34" s="20" t="s">
        <v>33</v>
      </c>
      <c r="K34" s="12" t="str">
        <f t="shared" si="0"/>
        <v>ก่อหนี้แล้ว</v>
      </c>
      <c r="L34" s="21">
        <v>589999</v>
      </c>
      <c r="M34" s="21">
        <v>0</v>
      </c>
      <c r="N34" s="21">
        <v>0</v>
      </c>
      <c r="O34" s="22">
        <v>212001</v>
      </c>
      <c r="P34" s="23" t="s">
        <v>28</v>
      </c>
    </row>
    <row r="35" spans="1:16" ht="144" hidden="1" x14ac:dyDescent="0.2">
      <c r="A35" s="13">
        <f>SUBTOTAL(3,$B$8:B35)</f>
        <v>2</v>
      </c>
      <c r="B35" s="24" t="s">
        <v>116</v>
      </c>
      <c r="C35" s="36" t="s">
        <v>217</v>
      </c>
      <c r="D35" s="15" t="s">
        <v>117</v>
      </c>
      <c r="E35" s="15" t="s">
        <v>118</v>
      </c>
      <c r="F35" s="16" t="s">
        <v>119</v>
      </c>
      <c r="G35" s="17">
        <v>915900</v>
      </c>
      <c r="H35" s="18">
        <v>232900</v>
      </c>
      <c r="I35" s="19" t="s">
        <v>33</v>
      </c>
      <c r="J35" s="20" t="s">
        <v>33</v>
      </c>
      <c r="K35" s="12" t="str">
        <f t="shared" si="0"/>
        <v>ก่อหนี้แล้ว</v>
      </c>
      <c r="L35" s="21">
        <v>683000</v>
      </c>
      <c r="M35" s="21">
        <v>0</v>
      </c>
      <c r="N35" s="21">
        <v>0</v>
      </c>
      <c r="O35" s="22">
        <v>232900</v>
      </c>
      <c r="P35" s="23" t="s">
        <v>28</v>
      </c>
    </row>
    <row r="36" spans="1:16" ht="144" hidden="1" x14ac:dyDescent="0.2">
      <c r="A36" s="13">
        <f>SUBTOTAL(3,$B$8:B36)</f>
        <v>2</v>
      </c>
      <c r="B36" s="24" t="s">
        <v>120</v>
      </c>
      <c r="C36" s="36" t="s">
        <v>217</v>
      </c>
      <c r="D36" s="15" t="s">
        <v>117</v>
      </c>
      <c r="E36" s="15" t="s">
        <v>118</v>
      </c>
      <c r="F36" s="16" t="s">
        <v>121</v>
      </c>
      <c r="G36" s="17">
        <v>824700</v>
      </c>
      <c r="H36" s="18">
        <v>214700</v>
      </c>
      <c r="I36" s="19" t="s">
        <v>33</v>
      </c>
      <c r="J36" s="20" t="s">
        <v>33</v>
      </c>
      <c r="K36" s="12" t="str">
        <f t="shared" si="0"/>
        <v>ก่อหนี้แล้ว</v>
      </c>
      <c r="L36" s="21">
        <v>610000</v>
      </c>
      <c r="M36" s="21">
        <v>0</v>
      </c>
      <c r="N36" s="21">
        <v>0</v>
      </c>
      <c r="O36" s="22">
        <v>214700</v>
      </c>
      <c r="P36" s="23" t="s">
        <v>28</v>
      </c>
    </row>
    <row r="37" spans="1:16" ht="288" hidden="1" x14ac:dyDescent="0.2">
      <c r="A37" s="13">
        <f>SUBTOTAL(3,$B$8:B37)</f>
        <v>2</v>
      </c>
      <c r="B37" s="24" t="s">
        <v>122</v>
      </c>
      <c r="C37" s="15" t="s">
        <v>23</v>
      </c>
      <c r="D37" s="15" t="s">
        <v>117</v>
      </c>
      <c r="E37" s="15" t="s">
        <v>123</v>
      </c>
      <c r="F37" s="16" t="s">
        <v>124</v>
      </c>
      <c r="G37" s="17">
        <v>3942000</v>
      </c>
      <c r="H37" s="18">
        <v>1072000</v>
      </c>
      <c r="I37" s="19" t="s">
        <v>33</v>
      </c>
      <c r="J37" s="20" t="s">
        <v>33</v>
      </c>
      <c r="K37" s="12" t="str">
        <f t="shared" si="0"/>
        <v>ก่อหนี้แล้ว</v>
      </c>
      <c r="L37" s="21">
        <v>2870000</v>
      </c>
      <c r="M37" s="21">
        <v>0</v>
      </c>
      <c r="N37" s="21">
        <v>0</v>
      </c>
      <c r="O37" s="22">
        <v>1072000</v>
      </c>
      <c r="P37" s="23" t="s">
        <v>28</v>
      </c>
    </row>
    <row r="38" spans="1:16" ht="120" hidden="1" x14ac:dyDescent="0.2">
      <c r="A38" s="13">
        <f>SUBTOTAL(3,$B$8:B38)</f>
        <v>2</v>
      </c>
      <c r="B38" s="14" t="s">
        <v>125</v>
      </c>
      <c r="C38" s="36" t="s">
        <v>217</v>
      </c>
      <c r="D38" s="15" t="s">
        <v>117</v>
      </c>
      <c r="E38" s="15" t="s">
        <v>126</v>
      </c>
      <c r="F38" s="16" t="s">
        <v>127</v>
      </c>
      <c r="G38" s="17">
        <v>2643000</v>
      </c>
      <c r="H38" s="18">
        <v>261000</v>
      </c>
      <c r="I38" s="19" t="s">
        <v>33</v>
      </c>
      <c r="J38" s="20" t="s">
        <v>33</v>
      </c>
      <c r="K38" s="12" t="str">
        <f t="shared" si="0"/>
        <v>ก่อหนี้แล้ว</v>
      </c>
      <c r="L38" s="21">
        <v>2382000</v>
      </c>
      <c r="M38" s="21">
        <v>0</v>
      </c>
      <c r="N38" s="21">
        <v>0</v>
      </c>
      <c r="O38" s="22">
        <v>261000</v>
      </c>
      <c r="P38" s="23" t="s">
        <v>37</v>
      </c>
    </row>
    <row r="39" spans="1:16" ht="192" hidden="1" x14ac:dyDescent="0.2">
      <c r="A39" s="13">
        <f>SUBTOTAL(3,$B$8:B39)</f>
        <v>2</v>
      </c>
      <c r="B39" s="24" t="s">
        <v>128</v>
      </c>
      <c r="C39" s="36" t="s">
        <v>217</v>
      </c>
      <c r="D39" s="15" t="s">
        <v>117</v>
      </c>
      <c r="E39" s="15" t="s">
        <v>126</v>
      </c>
      <c r="F39" s="16" t="s">
        <v>129</v>
      </c>
      <c r="G39" s="17">
        <v>2240000</v>
      </c>
      <c r="H39" s="18">
        <v>1022000</v>
      </c>
      <c r="I39" s="19" t="s">
        <v>33</v>
      </c>
      <c r="J39" s="20" t="s">
        <v>33</v>
      </c>
      <c r="K39" s="12" t="str">
        <f t="shared" si="0"/>
        <v>ก่อหนี้แล้ว</v>
      </c>
      <c r="L39" s="21">
        <v>1218000</v>
      </c>
      <c r="M39" s="21">
        <v>0</v>
      </c>
      <c r="N39" s="21">
        <v>0</v>
      </c>
      <c r="O39" s="22">
        <v>1022000</v>
      </c>
      <c r="P39" s="23" t="s">
        <v>28</v>
      </c>
    </row>
    <row r="40" spans="1:16" ht="216" hidden="1" x14ac:dyDescent="0.2">
      <c r="A40" s="13">
        <f>SUBTOTAL(3,$B$8:B40)</f>
        <v>2</v>
      </c>
      <c r="B40" s="24" t="s">
        <v>130</v>
      </c>
      <c r="C40" s="36" t="s">
        <v>217</v>
      </c>
      <c r="D40" s="15" t="s">
        <v>117</v>
      </c>
      <c r="E40" s="15" t="s">
        <v>126</v>
      </c>
      <c r="F40" s="16" t="s">
        <v>131</v>
      </c>
      <c r="G40" s="17">
        <v>1238000</v>
      </c>
      <c r="H40" s="18">
        <v>560000</v>
      </c>
      <c r="I40" s="19" t="s">
        <v>33</v>
      </c>
      <c r="J40" s="20" t="s">
        <v>33</v>
      </c>
      <c r="K40" s="12" t="str">
        <f t="shared" si="0"/>
        <v>ก่อหนี้แล้ว</v>
      </c>
      <c r="L40" s="21">
        <v>678000</v>
      </c>
      <c r="M40" s="21">
        <v>0</v>
      </c>
      <c r="N40" s="21">
        <v>0</v>
      </c>
      <c r="O40" s="22">
        <v>560000</v>
      </c>
      <c r="P40" s="23" t="s">
        <v>28</v>
      </c>
    </row>
    <row r="41" spans="1:16" ht="216" hidden="1" x14ac:dyDescent="0.2">
      <c r="A41" s="13">
        <f>SUBTOTAL(3,$B$8:B41)</f>
        <v>2</v>
      </c>
      <c r="B41" s="24" t="s">
        <v>132</v>
      </c>
      <c r="C41" s="36" t="s">
        <v>217</v>
      </c>
      <c r="D41" s="15" t="s">
        <v>133</v>
      </c>
      <c r="E41" s="15" t="s">
        <v>134</v>
      </c>
      <c r="F41" s="16" t="s">
        <v>135</v>
      </c>
      <c r="G41" s="17">
        <v>1487000</v>
      </c>
      <c r="H41" s="18">
        <v>417000</v>
      </c>
      <c r="I41" s="19" t="s">
        <v>33</v>
      </c>
      <c r="J41" s="20" t="s">
        <v>33</v>
      </c>
      <c r="K41" s="12" t="str">
        <f t="shared" si="0"/>
        <v>ก่อหนี้แล้ว</v>
      </c>
      <c r="L41" s="21">
        <v>1070000</v>
      </c>
      <c r="M41" s="21">
        <v>0</v>
      </c>
      <c r="N41" s="21">
        <v>0</v>
      </c>
      <c r="O41" s="22">
        <v>417000</v>
      </c>
      <c r="P41" s="23" t="s">
        <v>28</v>
      </c>
    </row>
    <row r="42" spans="1:16" ht="240" hidden="1" x14ac:dyDescent="0.2">
      <c r="A42" s="13">
        <f>SUBTOTAL(3,$B$8:B42)</f>
        <v>2</v>
      </c>
      <c r="B42" s="24" t="s">
        <v>136</v>
      </c>
      <c r="C42" s="36" t="s">
        <v>217</v>
      </c>
      <c r="D42" s="15" t="s">
        <v>137</v>
      </c>
      <c r="E42" s="15" t="s">
        <v>138</v>
      </c>
      <c r="F42" s="16" t="s">
        <v>139</v>
      </c>
      <c r="G42" s="17">
        <v>1011000</v>
      </c>
      <c r="H42" s="18">
        <v>15000</v>
      </c>
      <c r="I42" s="19" t="s">
        <v>33</v>
      </c>
      <c r="J42" s="20" t="s">
        <v>33</v>
      </c>
      <c r="K42" s="12" t="str">
        <f t="shared" si="0"/>
        <v>ก่อหนี้แล้ว</v>
      </c>
      <c r="L42" s="21">
        <v>996000</v>
      </c>
      <c r="M42" s="21">
        <v>0</v>
      </c>
      <c r="N42" s="21">
        <v>0</v>
      </c>
      <c r="O42" s="22">
        <v>15000</v>
      </c>
      <c r="P42" s="23" t="s">
        <v>28</v>
      </c>
    </row>
    <row r="43" spans="1:16" ht="120" hidden="1" x14ac:dyDescent="0.2">
      <c r="A43" s="13">
        <f>SUBTOTAL(3,$B$8:B43)</f>
        <v>2</v>
      </c>
      <c r="B43" s="14" t="s">
        <v>140</v>
      </c>
      <c r="C43" s="36" t="s">
        <v>217</v>
      </c>
      <c r="D43" s="15" t="s">
        <v>137</v>
      </c>
      <c r="E43" s="15" t="s">
        <v>141</v>
      </c>
      <c r="F43" s="16" t="s">
        <v>142</v>
      </c>
      <c r="G43" s="17">
        <v>2393000</v>
      </c>
      <c r="H43" s="18">
        <v>1493100</v>
      </c>
      <c r="I43" s="19" t="s">
        <v>33</v>
      </c>
      <c r="J43" s="20" t="s">
        <v>33</v>
      </c>
      <c r="K43" s="12" t="str">
        <f t="shared" si="0"/>
        <v>ก่อหนี้แล้ว</v>
      </c>
      <c r="L43" s="21">
        <v>899900</v>
      </c>
      <c r="M43" s="21">
        <v>0</v>
      </c>
      <c r="N43" s="21">
        <v>0</v>
      </c>
      <c r="O43" s="22">
        <v>1493100</v>
      </c>
      <c r="P43" s="23" t="s">
        <v>37</v>
      </c>
    </row>
    <row r="44" spans="1:16" ht="168" hidden="1" x14ac:dyDescent="0.2">
      <c r="A44" s="13">
        <f>SUBTOTAL(3,$B$8:B44)</f>
        <v>2</v>
      </c>
      <c r="B44" s="14" t="s">
        <v>143</v>
      </c>
      <c r="C44" s="36" t="s">
        <v>217</v>
      </c>
      <c r="D44" s="15" t="s">
        <v>137</v>
      </c>
      <c r="E44" s="15" t="s">
        <v>144</v>
      </c>
      <c r="F44" s="16" t="s">
        <v>145</v>
      </c>
      <c r="G44" s="17">
        <v>9893000</v>
      </c>
      <c r="H44" s="18">
        <v>26000</v>
      </c>
      <c r="I44" s="19" t="s">
        <v>33</v>
      </c>
      <c r="J44" s="20" t="s">
        <v>33</v>
      </c>
      <c r="K44" s="12" t="str">
        <f t="shared" si="0"/>
        <v>ก่อหนี้แล้ว</v>
      </c>
      <c r="L44" s="21">
        <v>9867000</v>
      </c>
      <c r="M44" s="21">
        <v>0</v>
      </c>
      <c r="N44" s="21">
        <v>0</v>
      </c>
      <c r="O44" s="22">
        <v>26000</v>
      </c>
      <c r="P44" s="23" t="s">
        <v>37</v>
      </c>
    </row>
    <row r="45" spans="1:16" ht="216" hidden="1" x14ac:dyDescent="0.2">
      <c r="A45" s="13">
        <f>SUBTOTAL(3,$B$8:B45)</f>
        <v>2</v>
      </c>
      <c r="B45" s="24" t="s">
        <v>146</v>
      </c>
      <c r="C45" s="15" t="s">
        <v>23</v>
      </c>
      <c r="D45" s="15" t="s">
        <v>147</v>
      </c>
      <c r="E45" s="15" t="s">
        <v>148</v>
      </c>
      <c r="F45" s="16" t="s">
        <v>149</v>
      </c>
      <c r="G45" s="17">
        <v>1709000</v>
      </c>
      <c r="H45" s="18"/>
      <c r="I45" s="19" t="s">
        <v>27</v>
      </c>
      <c r="J45" s="20"/>
      <c r="K45" s="12" t="str">
        <f t="shared" si="0"/>
        <v>ยังไม่ได้ก่อหนี้</v>
      </c>
      <c r="L45" s="21">
        <v>0</v>
      </c>
      <c r="M45" s="21">
        <v>0</v>
      </c>
      <c r="N45" s="21">
        <v>0</v>
      </c>
      <c r="O45" s="22">
        <v>1709000</v>
      </c>
      <c r="P45" s="23" t="s">
        <v>28</v>
      </c>
    </row>
    <row r="46" spans="1:16" ht="120" hidden="1" x14ac:dyDescent="0.2">
      <c r="A46" s="13">
        <f>SUBTOTAL(3,$B$8:B46)</f>
        <v>2</v>
      </c>
      <c r="B46" s="14" t="s">
        <v>150</v>
      </c>
      <c r="C46" s="36" t="s">
        <v>217</v>
      </c>
      <c r="D46" s="15" t="s">
        <v>151</v>
      </c>
      <c r="E46" s="15" t="s">
        <v>152</v>
      </c>
      <c r="F46" s="16" t="s">
        <v>153</v>
      </c>
      <c r="G46" s="17">
        <v>1759000</v>
      </c>
      <c r="H46" s="18">
        <v>1759000</v>
      </c>
      <c r="I46" s="19" t="s">
        <v>214</v>
      </c>
      <c r="J46" s="20" t="s">
        <v>215</v>
      </c>
      <c r="K46" s="12" t="str">
        <f t="shared" si="0"/>
        <v>ยังไม่ได้ก่อหนี้</v>
      </c>
      <c r="L46" s="21">
        <v>0</v>
      </c>
      <c r="M46" s="21">
        <v>0</v>
      </c>
      <c r="N46" s="21">
        <v>0</v>
      </c>
      <c r="O46" s="22">
        <v>1759000</v>
      </c>
      <c r="P46" s="23" t="s">
        <v>37</v>
      </c>
    </row>
    <row r="47" spans="1:16" ht="192" hidden="1" x14ac:dyDescent="0.2">
      <c r="A47" s="13">
        <f>SUBTOTAL(3,$B$8:B47)</f>
        <v>2</v>
      </c>
      <c r="B47" s="24" t="s">
        <v>154</v>
      </c>
      <c r="C47" s="36" t="s">
        <v>217</v>
      </c>
      <c r="D47" s="15" t="s">
        <v>151</v>
      </c>
      <c r="E47" s="15" t="s">
        <v>155</v>
      </c>
      <c r="F47" s="16" t="s">
        <v>156</v>
      </c>
      <c r="G47" s="17">
        <v>894000</v>
      </c>
      <c r="H47" s="18">
        <v>310000</v>
      </c>
      <c r="I47" s="19" t="s">
        <v>33</v>
      </c>
      <c r="J47" s="20" t="s">
        <v>33</v>
      </c>
      <c r="K47" s="12" t="str">
        <f t="shared" si="0"/>
        <v>ก่อหนี้แล้ว</v>
      </c>
      <c r="L47" s="21">
        <v>584000</v>
      </c>
      <c r="M47" s="21">
        <v>0</v>
      </c>
      <c r="N47" s="21">
        <v>0</v>
      </c>
      <c r="O47" s="22">
        <v>310000</v>
      </c>
      <c r="P47" s="23" t="s">
        <v>28</v>
      </c>
    </row>
    <row r="48" spans="1:16" ht="240" hidden="1" x14ac:dyDescent="0.2">
      <c r="A48" s="13">
        <f>SUBTOTAL(3,$B$8:B48)</f>
        <v>2</v>
      </c>
      <c r="B48" s="14" t="s">
        <v>157</v>
      </c>
      <c r="C48" s="15" t="s">
        <v>23</v>
      </c>
      <c r="D48" s="15" t="s">
        <v>158</v>
      </c>
      <c r="E48" s="15" t="s">
        <v>159</v>
      </c>
      <c r="F48" s="16" t="s">
        <v>160</v>
      </c>
      <c r="G48" s="17">
        <v>5860000</v>
      </c>
      <c r="H48" s="18"/>
      <c r="I48" s="19" t="s">
        <v>27</v>
      </c>
      <c r="J48" s="20"/>
      <c r="K48" s="12" t="str">
        <f t="shared" si="0"/>
        <v>ยังไม่ได้ก่อหนี้</v>
      </c>
      <c r="L48" s="21">
        <v>0</v>
      </c>
      <c r="M48" s="21">
        <v>0</v>
      </c>
      <c r="N48" s="21">
        <v>0</v>
      </c>
      <c r="O48" s="22">
        <v>5860000</v>
      </c>
      <c r="P48" s="23" t="s">
        <v>37</v>
      </c>
    </row>
    <row r="49" spans="1:16" ht="168" hidden="1" x14ac:dyDescent="0.2">
      <c r="A49" s="13">
        <f>SUBTOTAL(3,$B$8:B49)</f>
        <v>2</v>
      </c>
      <c r="B49" s="24" t="s">
        <v>161</v>
      </c>
      <c r="C49" s="15" t="s">
        <v>23</v>
      </c>
      <c r="D49" s="15" t="s">
        <v>162</v>
      </c>
      <c r="E49" s="15" t="s">
        <v>163</v>
      </c>
      <c r="F49" s="16" t="s">
        <v>164</v>
      </c>
      <c r="G49" s="17">
        <v>924000</v>
      </c>
      <c r="H49" s="18">
        <v>94000</v>
      </c>
      <c r="I49" s="19" t="s">
        <v>33</v>
      </c>
      <c r="J49" s="20" t="s">
        <v>33</v>
      </c>
      <c r="K49" s="12" t="str">
        <f t="shared" si="0"/>
        <v>ก่อหนี้แล้ว</v>
      </c>
      <c r="L49" s="21">
        <v>830000</v>
      </c>
      <c r="M49" s="21">
        <v>0</v>
      </c>
      <c r="N49" s="21">
        <v>0</v>
      </c>
      <c r="O49" s="22">
        <v>94000</v>
      </c>
      <c r="P49" s="23" t="s">
        <v>28</v>
      </c>
    </row>
    <row r="50" spans="1:16" ht="192" hidden="1" x14ac:dyDescent="0.2">
      <c r="A50" s="13">
        <f>SUBTOTAL(3,$B$8:B50)</f>
        <v>2</v>
      </c>
      <c r="B50" s="14" t="s">
        <v>165</v>
      </c>
      <c r="C50" s="36" t="s">
        <v>217</v>
      </c>
      <c r="D50" s="15" t="s">
        <v>162</v>
      </c>
      <c r="E50" s="15" t="s">
        <v>166</v>
      </c>
      <c r="F50" s="16" t="s">
        <v>167</v>
      </c>
      <c r="G50" s="17">
        <v>9900000</v>
      </c>
      <c r="H50" s="18">
        <v>10000</v>
      </c>
      <c r="I50" s="19" t="s">
        <v>33</v>
      </c>
      <c r="J50" s="20" t="s">
        <v>33</v>
      </c>
      <c r="K50" s="12" t="str">
        <f t="shared" si="0"/>
        <v>ก่อหนี้แล้ว</v>
      </c>
      <c r="L50" s="21">
        <v>9890000</v>
      </c>
      <c r="M50" s="21">
        <v>0</v>
      </c>
      <c r="N50" s="21">
        <v>0</v>
      </c>
      <c r="O50" s="22">
        <v>10000</v>
      </c>
      <c r="P50" s="23" t="s">
        <v>37</v>
      </c>
    </row>
    <row r="51" spans="1:16" ht="144" hidden="1" x14ac:dyDescent="0.2">
      <c r="A51" s="13">
        <f>SUBTOTAL(3,$B$8:B51)</f>
        <v>2</v>
      </c>
      <c r="B51" s="14" t="s">
        <v>168</v>
      </c>
      <c r="C51" s="36" t="s">
        <v>217</v>
      </c>
      <c r="D51" s="15" t="s">
        <v>162</v>
      </c>
      <c r="E51" s="15" t="s">
        <v>169</v>
      </c>
      <c r="F51" s="16" t="s">
        <v>170</v>
      </c>
      <c r="G51" s="17">
        <v>2702000</v>
      </c>
      <c r="H51" s="18">
        <v>222000</v>
      </c>
      <c r="I51" s="19" t="s">
        <v>33</v>
      </c>
      <c r="J51" s="20" t="s">
        <v>33</v>
      </c>
      <c r="K51" s="12" t="str">
        <f t="shared" si="0"/>
        <v>ก่อหนี้แล้ว</v>
      </c>
      <c r="L51" s="21">
        <v>2480000</v>
      </c>
      <c r="M51" s="21">
        <v>0</v>
      </c>
      <c r="N51" s="21">
        <v>0</v>
      </c>
      <c r="O51" s="22">
        <v>222000</v>
      </c>
      <c r="P51" s="23" t="s">
        <v>37</v>
      </c>
    </row>
    <row r="52" spans="1:16" ht="144" hidden="1" x14ac:dyDescent="0.2">
      <c r="A52" s="13">
        <f>SUBTOTAL(3,$B$8:B52)</f>
        <v>2</v>
      </c>
      <c r="B52" s="14" t="s">
        <v>171</v>
      </c>
      <c r="C52" s="15" t="s">
        <v>23</v>
      </c>
      <c r="D52" s="15" t="s">
        <v>162</v>
      </c>
      <c r="E52" s="15" t="s">
        <v>169</v>
      </c>
      <c r="F52" s="16" t="s">
        <v>172</v>
      </c>
      <c r="G52" s="17">
        <v>2643000</v>
      </c>
      <c r="H52" s="18"/>
      <c r="I52" s="19" t="s">
        <v>27</v>
      </c>
      <c r="J52" s="20"/>
      <c r="K52" s="12" t="str">
        <f t="shared" si="0"/>
        <v>ยังไม่ได้ก่อหนี้</v>
      </c>
      <c r="L52" s="21">
        <v>0</v>
      </c>
      <c r="M52" s="21">
        <v>0</v>
      </c>
      <c r="N52" s="21">
        <v>0</v>
      </c>
      <c r="O52" s="22">
        <v>2643000</v>
      </c>
      <c r="P52" s="23" t="s">
        <v>37</v>
      </c>
    </row>
    <row r="53" spans="1:16" ht="168" hidden="1" x14ac:dyDescent="0.2">
      <c r="A53" s="13">
        <f>SUBTOTAL(3,$B$8:B53)</f>
        <v>2</v>
      </c>
      <c r="B53" s="24" t="s">
        <v>173</v>
      </c>
      <c r="C53" s="15" t="s">
        <v>23</v>
      </c>
      <c r="D53" s="15" t="s">
        <v>174</v>
      </c>
      <c r="E53" s="15" t="s">
        <v>175</v>
      </c>
      <c r="F53" s="16" t="s">
        <v>176</v>
      </c>
      <c r="G53" s="17">
        <v>491000</v>
      </c>
      <c r="H53" s="18"/>
      <c r="I53" s="19" t="s">
        <v>27</v>
      </c>
      <c r="J53" s="20"/>
      <c r="K53" s="12" t="str">
        <f t="shared" si="0"/>
        <v>ยังไม่ได้ก่อหนี้</v>
      </c>
      <c r="L53" s="21">
        <v>0</v>
      </c>
      <c r="M53" s="21">
        <v>0</v>
      </c>
      <c r="N53" s="21">
        <v>0</v>
      </c>
      <c r="O53" s="22">
        <v>491000</v>
      </c>
      <c r="P53" s="23" t="s">
        <v>28</v>
      </c>
    </row>
    <row r="54" spans="1:16" ht="96" hidden="1" x14ac:dyDescent="0.2">
      <c r="A54" s="13">
        <f>SUBTOTAL(3,$B$8:B54)</f>
        <v>2</v>
      </c>
      <c r="B54" s="14" t="s">
        <v>177</v>
      </c>
      <c r="C54" s="15" t="s">
        <v>23</v>
      </c>
      <c r="D54" s="15" t="s">
        <v>178</v>
      </c>
      <c r="E54" s="15" t="s">
        <v>179</v>
      </c>
      <c r="F54" s="16" t="s">
        <v>180</v>
      </c>
      <c r="G54" s="17">
        <v>1927000</v>
      </c>
      <c r="H54" s="18">
        <v>91725.29</v>
      </c>
      <c r="I54" s="19" t="s">
        <v>33</v>
      </c>
      <c r="J54" s="20" t="s">
        <v>33</v>
      </c>
      <c r="K54" s="12" t="str">
        <f t="shared" si="0"/>
        <v>ก่อหนี้แล้ว</v>
      </c>
      <c r="L54" s="21">
        <v>1708274.71</v>
      </c>
      <c r="M54" s="21">
        <v>0</v>
      </c>
      <c r="N54" s="21">
        <v>127000</v>
      </c>
      <c r="O54" s="22">
        <v>91725.29</v>
      </c>
      <c r="P54" s="23" t="s">
        <v>37</v>
      </c>
    </row>
    <row r="55" spans="1:16" ht="216" hidden="1" x14ac:dyDescent="0.2">
      <c r="A55" s="13">
        <f>SUBTOTAL(3,$B$8:B55)</f>
        <v>2</v>
      </c>
      <c r="B55" s="14" t="s">
        <v>181</v>
      </c>
      <c r="C55" s="36" t="s">
        <v>217</v>
      </c>
      <c r="D55" s="15" t="s">
        <v>178</v>
      </c>
      <c r="E55" s="15" t="s">
        <v>182</v>
      </c>
      <c r="F55" s="16" t="s">
        <v>183</v>
      </c>
      <c r="G55" s="17">
        <v>7628000</v>
      </c>
      <c r="H55" s="18">
        <v>1024000</v>
      </c>
      <c r="I55" s="19" t="s">
        <v>33</v>
      </c>
      <c r="J55" s="20" t="s">
        <v>33</v>
      </c>
      <c r="K55" s="12" t="str">
        <f t="shared" ref="K55:K62" si="1">IF(B55&gt;0,IF(L55&gt;0,"ก่อหนี้แล้ว","ยังไม่ได้ก่อหนี้"),"-")</f>
        <v>ก่อหนี้แล้ว</v>
      </c>
      <c r="L55" s="21">
        <v>6604000</v>
      </c>
      <c r="M55" s="21">
        <v>0</v>
      </c>
      <c r="N55" s="21">
        <v>0</v>
      </c>
      <c r="O55" s="22">
        <v>1024000</v>
      </c>
      <c r="P55" s="23" t="s">
        <v>37</v>
      </c>
    </row>
    <row r="56" spans="1:16" ht="192" hidden="1" x14ac:dyDescent="0.2">
      <c r="A56" s="13">
        <f>SUBTOTAL(3,$B$8:B56)</f>
        <v>2</v>
      </c>
      <c r="B56" s="14" t="s">
        <v>184</v>
      </c>
      <c r="C56" s="36" t="s">
        <v>217</v>
      </c>
      <c r="D56" s="15" t="s">
        <v>178</v>
      </c>
      <c r="E56" s="15" t="s">
        <v>185</v>
      </c>
      <c r="F56" s="16" t="s">
        <v>186</v>
      </c>
      <c r="G56" s="17">
        <v>7770000</v>
      </c>
      <c r="H56" s="18">
        <v>1880000</v>
      </c>
      <c r="I56" s="19" t="s">
        <v>33</v>
      </c>
      <c r="J56" s="20" t="s">
        <v>33</v>
      </c>
      <c r="K56" s="12" t="str">
        <f t="shared" si="1"/>
        <v>ก่อหนี้แล้ว</v>
      </c>
      <c r="L56" s="21">
        <v>5890000</v>
      </c>
      <c r="M56" s="21">
        <v>0</v>
      </c>
      <c r="N56" s="21">
        <v>0</v>
      </c>
      <c r="O56" s="22">
        <v>1880000</v>
      </c>
      <c r="P56" s="23" t="s">
        <v>37</v>
      </c>
    </row>
    <row r="57" spans="1:16" ht="192" hidden="1" x14ac:dyDescent="0.2">
      <c r="A57" s="13">
        <f>SUBTOTAL(3,$B$8:B57)</f>
        <v>2</v>
      </c>
      <c r="B57" s="24" t="s">
        <v>187</v>
      </c>
      <c r="C57" s="15" t="s">
        <v>23</v>
      </c>
      <c r="D57" s="15" t="s">
        <v>178</v>
      </c>
      <c r="E57" s="15" t="s">
        <v>185</v>
      </c>
      <c r="F57" s="16" t="s">
        <v>188</v>
      </c>
      <c r="G57" s="17">
        <v>1259000</v>
      </c>
      <c r="H57" s="18"/>
      <c r="I57" s="19" t="s">
        <v>27</v>
      </c>
      <c r="J57" s="20"/>
      <c r="K57" s="12" t="str">
        <f t="shared" si="1"/>
        <v>ยังไม่ได้ก่อหนี้</v>
      </c>
      <c r="L57" s="21">
        <v>0</v>
      </c>
      <c r="M57" s="21">
        <v>0</v>
      </c>
      <c r="N57" s="21">
        <v>0</v>
      </c>
      <c r="O57" s="22">
        <v>1259000</v>
      </c>
      <c r="P57" s="23" t="s">
        <v>28</v>
      </c>
    </row>
    <row r="58" spans="1:16" ht="96" hidden="1" x14ac:dyDescent="0.2">
      <c r="A58" s="13">
        <f>SUBTOTAL(3,$B$8:B58)</f>
        <v>2</v>
      </c>
      <c r="B58" s="14" t="s">
        <v>189</v>
      </c>
      <c r="C58" s="15" t="s">
        <v>23</v>
      </c>
      <c r="D58" s="15" t="s">
        <v>190</v>
      </c>
      <c r="E58" s="15" t="s">
        <v>191</v>
      </c>
      <c r="F58" s="16" t="s">
        <v>192</v>
      </c>
      <c r="G58" s="17">
        <v>9107000</v>
      </c>
      <c r="H58" s="18"/>
      <c r="I58" s="19" t="s">
        <v>27</v>
      </c>
      <c r="J58" s="20"/>
      <c r="K58" s="12" t="str">
        <f t="shared" si="1"/>
        <v>ยังไม่ได้ก่อหนี้</v>
      </c>
      <c r="L58" s="21">
        <v>0</v>
      </c>
      <c r="M58" s="21">
        <v>0</v>
      </c>
      <c r="N58" s="21">
        <v>0</v>
      </c>
      <c r="O58" s="22">
        <v>9107000</v>
      </c>
      <c r="P58" s="23" t="s">
        <v>37</v>
      </c>
    </row>
    <row r="59" spans="1:16" ht="288" hidden="1" x14ac:dyDescent="0.2">
      <c r="A59" s="13">
        <f>SUBTOTAL(3,$B$8:B59)</f>
        <v>2</v>
      </c>
      <c r="B59" s="24" t="s">
        <v>193</v>
      </c>
      <c r="C59" s="15" t="s">
        <v>23</v>
      </c>
      <c r="D59" s="15" t="s">
        <v>190</v>
      </c>
      <c r="E59" s="15" t="s">
        <v>194</v>
      </c>
      <c r="F59" s="16" t="s">
        <v>195</v>
      </c>
      <c r="G59" s="17">
        <v>3420000</v>
      </c>
      <c r="H59" s="18"/>
      <c r="I59" s="19" t="s">
        <v>27</v>
      </c>
      <c r="J59" s="20"/>
      <c r="K59" s="12" t="str">
        <f t="shared" si="1"/>
        <v>ยังไม่ได้ก่อหนี้</v>
      </c>
      <c r="L59" s="21">
        <v>0</v>
      </c>
      <c r="M59" s="21">
        <v>0</v>
      </c>
      <c r="N59" s="21">
        <v>0</v>
      </c>
      <c r="O59" s="22">
        <v>3420000</v>
      </c>
      <c r="P59" s="23" t="s">
        <v>28</v>
      </c>
    </row>
    <row r="60" spans="1:16" ht="192" hidden="1" x14ac:dyDescent="0.2">
      <c r="A60" s="13">
        <f>SUBTOTAL(3,$B$8:B60)</f>
        <v>2</v>
      </c>
      <c r="B60" s="24" t="s">
        <v>196</v>
      </c>
      <c r="C60" s="15" t="s">
        <v>23</v>
      </c>
      <c r="D60" s="15" t="s">
        <v>190</v>
      </c>
      <c r="E60" s="15" t="s">
        <v>197</v>
      </c>
      <c r="F60" s="16" t="s">
        <v>198</v>
      </c>
      <c r="G60" s="17">
        <v>1515200</v>
      </c>
      <c r="H60" s="18">
        <v>295200</v>
      </c>
      <c r="I60" s="19" t="s">
        <v>33</v>
      </c>
      <c r="J60" s="20" t="s">
        <v>33</v>
      </c>
      <c r="K60" s="12" t="str">
        <f t="shared" si="1"/>
        <v>ก่อหนี้แล้ว</v>
      </c>
      <c r="L60" s="21">
        <v>1220000</v>
      </c>
      <c r="M60" s="21">
        <v>0</v>
      </c>
      <c r="N60" s="21">
        <v>0</v>
      </c>
      <c r="O60" s="22">
        <v>295200</v>
      </c>
      <c r="P60" s="23" t="s">
        <v>28</v>
      </c>
    </row>
    <row r="61" spans="1:16" ht="226.5" hidden="1" customHeight="1" x14ac:dyDescent="0.2">
      <c r="A61" s="13">
        <f>SUBTOTAL(3,$B$8:B61)</f>
        <v>2</v>
      </c>
      <c r="B61" s="24" t="s">
        <v>199</v>
      </c>
      <c r="C61" s="15" t="s">
        <v>23</v>
      </c>
      <c r="D61" s="15" t="s">
        <v>190</v>
      </c>
      <c r="E61" s="15" t="s">
        <v>200</v>
      </c>
      <c r="F61" s="16" t="s">
        <v>201</v>
      </c>
      <c r="G61" s="17">
        <v>952500</v>
      </c>
      <c r="H61" s="18"/>
      <c r="I61" s="19" t="s">
        <v>27</v>
      </c>
      <c r="J61" s="20"/>
      <c r="K61" s="12" t="str">
        <f t="shared" si="1"/>
        <v>ยังไม่ได้ก่อหนี้</v>
      </c>
      <c r="L61" s="21">
        <v>0</v>
      </c>
      <c r="M61" s="21">
        <v>0</v>
      </c>
      <c r="N61" s="21">
        <v>0</v>
      </c>
      <c r="O61" s="22">
        <v>952500</v>
      </c>
      <c r="P61" s="23" t="s">
        <v>28</v>
      </c>
    </row>
    <row r="62" spans="1:16" ht="168" hidden="1" x14ac:dyDescent="0.2">
      <c r="A62" s="13">
        <f>SUBTOTAL(3,$B$8:B62)</f>
        <v>2</v>
      </c>
      <c r="B62" s="24" t="s">
        <v>202</v>
      </c>
      <c r="C62" s="15" t="s">
        <v>23</v>
      </c>
      <c r="D62" s="15" t="s">
        <v>190</v>
      </c>
      <c r="E62" s="15" t="s">
        <v>203</v>
      </c>
      <c r="F62" s="16" t="s">
        <v>204</v>
      </c>
      <c r="G62" s="17">
        <v>2682000</v>
      </c>
      <c r="H62" s="18">
        <v>826445</v>
      </c>
      <c r="I62" s="19" t="s">
        <v>33</v>
      </c>
      <c r="J62" s="20" t="s">
        <v>33</v>
      </c>
      <c r="K62" s="12" t="str">
        <f t="shared" si="1"/>
        <v>ก่อหนี้แล้ว</v>
      </c>
      <c r="L62" s="21">
        <v>1855555</v>
      </c>
      <c r="M62" s="21">
        <v>0</v>
      </c>
      <c r="N62" s="21">
        <v>0</v>
      </c>
      <c r="O62" s="22">
        <v>826445</v>
      </c>
      <c r="P62" s="23" t="s">
        <v>28</v>
      </c>
    </row>
    <row r="63" spans="1:16" hidden="1" x14ac:dyDescent="0.2">
      <c r="A63" s="25"/>
      <c r="B63" s="26"/>
      <c r="C63" s="26"/>
      <c r="D63" s="26"/>
      <c r="E63" s="26"/>
      <c r="F63" s="27" t="s">
        <v>205</v>
      </c>
      <c r="G63" s="28">
        <f>SUM(G8:G62)</f>
        <v>168223600</v>
      </c>
      <c r="H63" s="28">
        <f>SUM(H8:H62)</f>
        <v>23526152.289999999</v>
      </c>
      <c r="I63" s="28"/>
      <c r="J63" s="29"/>
    </row>
    <row r="64" spans="1:16" x14ac:dyDescent="0.2">
      <c r="B64" s="4"/>
      <c r="C64" s="4"/>
      <c r="D64" s="4"/>
      <c r="E64" s="4"/>
      <c r="F64" s="4"/>
      <c r="G64" s="4"/>
      <c r="H64" s="4"/>
      <c r="I64" s="4"/>
      <c r="J64" s="4"/>
    </row>
    <row r="65" spans="2:10" ht="27.75" x14ac:dyDescent="0.2">
      <c r="B65" s="37" t="s">
        <v>206</v>
      </c>
      <c r="C65" s="37"/>
      <c r="D65" s="37"/>
      <c r="E65" s="37"/>
      <c r="G65" s="37" t="s">
        <v>207</v>
      </c>
      <c r="H65" s="37"/>
      <c r="I65" s="37"/>
      <c r="J65" s="37"/>
    </row>
    <row r="66" spans="2:10" ht="27.75" x14ac:dyDescent="0.2">
      <c r="B66" s="37" t="s">
        <v>208</v>
      </c>
      <c r="C66" s="37"/>
      <c r="D66" s="37"/>
      <c r="E66" s="37"/>
      <c r="G66" s="37" t="s">
        <v>208</v>
      </c>
      <c r="H66" s="37"/>
      <c r="I66" s="37"/>
      <c r="J66" s="37"/>
    </row>
    <row r="67" spans="2:10" ht="27.75" x14ac:dyDescent="0.2">
      <c r="B67" s="37" t="s">
        <v>219</v>
      </c>
      <c r="C67" s="37"/>
      <c r="D67" s="37"/>
      <c r="E67" s="37"/>
      <c r="G67" s="37" t="s">
        <v>218</v>
      </c>
      <c r="H67" s="37"/>
      <c r="I67" s="37"/>
      <c r="J67" s="37"/>
    </row>
    <row r="68" spans="2:10" ht="27.75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27.75" x14ac:dyDescent="0.55000000000000004">
      <c r="B69" s="31" t="s">
        <v>209</v>
      </c>
      <c r="C69" s="32"/>
      <c r="D69" s="30"/>
      <c r="E69" s="30"/>
      <c r="F69" s="30"/>
      <c r="G69" s="30"/>
      <c r="H69" s="30"/>
      <c r="I69" s="30"/>
      <c r="J69" s="30"/>
    </row>
    <row r="70" spans="2:10" ht="27.75" x14ac:dyDescent="0.2">
      <c r="B70" s="33" t="s">
        <v>210</v>
      </c>
      <c r="C70" s="30"/>
      <c r="D70" s="30"/>
      <c r="E70" s="30"/>
      <c r="F70" s="30"/>
      <c r="G70" s="30"/>
      <c r="H70" s="30"/>
      <c r="I70" s="30"/>
      <c r="J70" s="30"/>
    </row>
    <row r="71" spans="2:10" x14ac:dyDescent="0.2">
      <c r="B71" s="34" t="s">
        <v>211</v>
      </c>
    </row>
    <row r="72" spans="2:10" x14ac:dyDescent="0.2">
      <c r="B72" s="35" t="s">
        <v>212</v>
      </c>
    </row>
    <row r="73" spans="2:10" x14ac:dyDescent="0.2">
      <c r="B73" s="34" t="s">
        <v>213</v>
      </c>
    </row>
  </sheetData>
  <autoFilter ref="A7:P63" xr:uid="{40B4F1A4-24AF-4373-9A5D-A85AF4E4BCB2}">
    <filterColumn colId="3">
      <filters>
        <filter val="จุฬาภรณ์"/>
      </filters>
    </filterColumn>
  </autoFilter>
  <mergeCells count="20">
    <mergeCell ref="K6:O6"/>
    <mergeCell ref="B65:E65"/>
    <mergeCell ref="G65:J65"/>
    <mergeCell ref="A2:J2"/>
    <mergeCell ref="A3:J3"/>
    <mergeCell ref="A4:J4"/>
    <mergeCell ref="A6:A7"/>
    <mergeCell ref="B6:B7"/>
    <mergeCell ref="C6:C7"/>
    <mergeCell ref="D6:D7"/>
    <mergeCell ref="E6:E7"/>
    <mergeCell ref="F6:F7"/>
    <mergeCell ref="G6:G7"/>
    <mergeCell ref="B66:E66"/>
    <mergeCell ref="G66:J66"/>
    <mergeCell ref="B67:E67"/>
    <mergeCell ref="G67:J67"/>
    <mergeCell ref="H6:H7"/>
    <mergeCell ref="I6:I7"/>
    <mergeCell ref="J6:J7"/>
  </mergeCells>
  <dataValidations count="6">
    <dataValidation allowBlank="1" showInputMessage="1" showErrorMessage="1" promptTitle="จังหวัด" prompt="กรอกเฉพาะชื่อจังหวัด ไม่ต้องมีคำว่า &quot;จังหวัด&quot; นำหน้า" sqref="C8:C62" xr:uid="{C23D8CF4-6B11-4A43-A7CF-038761E66E1F}"/>
    <dataValidation allowBlank="1" showInputMessage="1" showErrorMessage="1" promptTitle="ชื่ออำเภอ" prompt="กรอกเฉพาะชื่ออำเภอ ไม่ต้องมีคำว่า &quot;อำเภอ&quot; นำหน้า เช่น เมืองกระบี่ เมืองยโสธร เมืองพะเยา" sqref="D8:D62" xr:uid="{EE487B8C-985B-4DB8-9214-977E127A628D}"/>
    <dataValidation allowBlank="1" showInputMessage="1" showErrorMessage="1" promptTitle="ชื่อ อบต." prompt="กรอก อบต. ตามด้วยชื่อ เช่น อบต.แม่สุก อบต.บ้านนา" sqref="E8:E62" xr:uid="{B764CC4E-F8BF-4AEC-87F9-A1CF64E1AEF2}"/>
    <dataValidation type="textLength" allowBlank="1" showInputMessage="1" showErrorMessage="1" promptTitle="ชื่อโครงการตามใบจัดสรร" prompt="กรอกชื่อโครงการตามใบจัดสรร" sqref="F8:F62" xr:uid="{ED2DC598-DEF8-4FC3-99A7-6424E651E606}">
      <formula1>1</formula1>
      <formula2>800</formula2>
    </dataValidation>
    <dataValidation type="list" allowBlank="1" showInputMessage="1" showErrorMessage="1" sqref="I8:I62" xr:uid="{D66CB8C2-6A09-4AA5-8C97-79EB459BFAE0}">
      <formula1>"กดเพื่อเลือก,ส่งคืนทั้งรายการ,คืนจากการปรับลดปริมาณงาน,คืนเงินเหลือจ่าย"</formula1>
    </dataValidation>
    <dataValidation type="decimal" allowBlank="1" showInputMessage="1" showErrorMessage="1" sqref="H8:H62" xr:uid="{DC08B762-2607-48C5-85DB-043405335CD4}">
      <formula1>0</formula1>
      <formula2>15000000</formula2>
    </dataValidation>
  </dataValidations>
  <printOptions horizontalCentered="1"/>
  <pageMargins left="0.23622047244094491" right="0.23622047244094491" top="0.59055118110236227" bottom="0.39370078740157483" header="0.31496062992125984" footer="0.31496062992125984"/>
  <pageSetup paperSize="9" scale="75" fitToHeight="0" orientation="landscape" r:id="rId1"/>
  <headerFooter>
    <oddFooter>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Nattha Non</dc:creator>
  <cp:keywords/>
  <dc:description/>
  <cp:lastModifiedBy>จรัสพร พรหมสุวรรณ</cp:lastModifiedBy>
  <cp:revision/>
  <cp:lastPrinted>2026-08-21T02:56:17Z</cp:lastPrinted>
  <dcterms:created xsi:type="dcterms:W3CDTF">2026-08-19T17:28:53Z</dcterms:created>
  <dcterms:modified xsi:type="dcterms:W3CDTF">2026-08-21T03:13:56Z</dcterms:modified>
  <cp:category/>
  <cp:contentStatus/>
</cp:coreProperties>
</file>